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rdck\12\6300\30\RFP - EMP Sampling\"/>
    </mc:Choice>
  </mc:AlternateContent>
  <bookViews>
    <workbookView xWindow="9010" yWindow="50" windowWidth="6420" windowHeight="4440" tabRatio="807"/>
  </bookViews>
  <sheets>
    <sheet name="S1A Travel" sheetId="1" r:id="rId1"/>
    <sheet name="S1B Equipt" sheetId="2" r:id="rId2"/>
    <sheet name="S1C - Sampling" sheetId="8" r:id="rId3"/>
    <sheet name="S1D Reporting" sheetId="11" r:id="rId4"/>
  </sheets>
  <definedNames>
    <definedName name="_xlnm.Print_Area" localSheetId="0">'S1A Travel'!$A$1:$H$35</definedName>
    <definedName name="_xlnm.Print_Area" localSheetId="1">'S1B Equipt'!$A$1:$F$29</definedName>
    <definedName name="_xlnm.Print_Area" localSheetId="2">'S1C - Sampling'!$A$1:$O$54</definedName>
    <definedName name="_xlnm.Print_Area" localSheetId="3">'S1D Reporting'!$A$1:$L$75</definedName>
  </definedNames>
  <calcPr calcId="162913"/>
</workbook>
</file>

<file path=xl/calcChain.xml><?xml version="1.0" encoding="utf-8"?>
<calcChain xmlns="http://schemas.openxmlformats.org/spreadsheetml/2006/main">
  <c r="J44" i="8" l="1"/>
  <c r="J40" i="8"/>
  <c r="J36" i="8"/>
  <c r="J32" i="8"/>
  <c r="J28" i="8"/>
  <c r="J50" i="8" s="1"/>
  <c r="J24" i="8"/>
  <c r="J12" i="8"/>
  <c r="J16" i="8"/>
  <c r="J20" i="8"/>
  <c r="L68" i="11"/>
  <c r="K65" i="11"/>
  <c r="K61" i="11"/>
  <c r="K58" i="11"/>
  <c r="L64" i="11" s="1"/>
  <c r="K54" i="11"/>
  <c r="K51" i="11"/>
  <c r="L57" i="11" s="1"/>
  <c r="L50" i="11"/>
  <c r="K47" i="11"/>
  <c r="K43" i="11"/>
  <c r="K40" i="11"/>
  <c r="L46" i="11" s="1"/>
  <c r="K36" i="11"/>
  <c r="K33" i="11"/>
  <c r="L39" i="11" s="1"/>
  <c r="L32" i="11"/>
  <c r="K29" i="11"/>
  <c r="K26" i="11"/>
  <c r="K22" i="11"/>
  <c r="L25" i="11" s="1"/>
  <c r="K18" i="11"/>
  <c r="L21" i="11" s="1"/>
  <c r="K14" i="11"/>
  <c r="L17" i="11" s="1"/>
  <c r="K11" i="11"/>
  <c r="K7" i="11"/>
  <c r="K4" i="11"/>
  <c r="L10" i="11" s="1"/>
  <c r="L70" i="11" l="1"/>
  <c r="L72" i="11" l="1"/>
  <c r="L71" i="11"/>
  <c r="J8" i="8" l="1"/>
  <c r="O50" i="8" l="1"/>
  <c r="J4" i="8"/>
  <c r="F16" i="2" l="1"/>
</calcChain>
</file>

<file path=xl/comments1.xml><?xml version="1.0" encoding="utf-8"?>
<comments xmlns="http://schemas.openxmlformats.org/spreadsheetml/2006/main">
  <authors>
    <author>Nathan Schilman</author>
  </authors>
  <commentList>
    <comment ref="K4" authorId="0" shapeId="0">
      <text>
        <r>
          <rPr>
            <b/>
            <sz val="9"/>
            <color indexed="81"/>
            <rFont val="Tahoma"/>
            <family val="2"/>
          </rPr>
          <t>Nathan Schilman:</t>
        </r>
        <r>
          <rPr>
            <sz val="9"/>
            <color indexed="81"/>
            <rFont val="Tahoma"/>
            <family val="2"/>
          </rPr>
          <t xml:space="preserve">
This is only filled in as an example</t>
        </r>
      </text>
    </comment>
    <comment ref="C11" authorId="0" shapeId="0">
      <text>
        <r>
          <rPr>
            <b/>
            <sz val="9"/>
            <color indexed="81"/>
            <rFont val="Tahoma"/>
            <family val="2"/>
          </rPr>
          <t>Nathan Schilman:</t>
        </r>
        <r>
          <rPr>
            <sz val="9"/>
            <color indexed="81"/>
            <rFont val="Tahoma"/>
            <family val="2"/>
          </rPr>
          <t xml:space="preserve">
This is for GWM/SW monitoring - are there additional compost samples we should include?</t>
        </r>
      </text>
    </comment>
    <comment ref="C33" authorId="0" shapeId="0">
      <text>
        <r>
          <rPr>
            <b/>
            <sz val="9"/>
            <color indexed="81"/>
            <rFont val="Tahoma"/>
            <family val="2"/>
          </rPr>
          <t>Nathan Schilman:</t>
        </r>
        <r>
          <rPr>
            <sz val="9"/>
            <color indexed="81"/>
            <rFont val="Tahoma"/>
            <family val="2"/>
          </rPr>
          <t xml:space="preserve">
Need info from Alayne for this</t>
        </r>
      </text>
    </comment>
  </commentList>
</comments>
</file>

<file path=xl/sharedStrings.xml><?xml version="1.0" encoding="utf-8"?>
<sst xmlns="http://schemas.openxmlformats.org/spreadsheetml/2006/main" count="219" uniqueCount="114">
  <si>
    <t>Financial Proposal - Mileage</t>
  </si>
  <si>
    <t>Sub-Region</t>
  </si>
  <si>
    <t>Site</t>
  </si>
  <si>
    <t>Estimated # of events per year</t>
  </si>
  <si>
    <r>
      <t>Estimated Time Allocation per event</t>
    </r>
    <r>
      <rPr>
        <b/>
        <vertAlign val="superscript"/>
        <sz val="10"/>
        <rFont val="Arial"/>
        <family val="2"/>
      </rPr>
      <t>1</t>
    </r>
  </si>
  <si>
    <t>Mileage</t>
  </si>
  <si>
    <t>Km per round trip</t>
  </si>
  <si>
    <t>Price per
Km</t>
  </si>
  <si>
    <t># Round trips 
per event</t>
  </si>
  <si>
    <t>East</t>
  </si>
  <si>
    <t>Creston</t>
  </si>
  <si>
    <t>Crawford Bay</t>
  </si>
  <si>
    <t>Destiny Bay</t>
  </si>
  <si>
    <t>Central</t>
  </si>
  <si>
    <t>Grohman</t>
  </si>
  <si>
    <t>HB</t>
  </si>
  <si>
    <t>West</t>
  </si>
  <si>
    <t>Nakusp</t>
  </si>
  <si>
    <t>Ootischenia</t>
  </si>
  <si>
    <t>Subtotal</t>
  </si>
  <si>
    <t>Miscellaneous Expenses</t>
  </si>
  <si>
    <t>Financial Proposal - LOA</t>
  </si>
  <si>
    <t>Living Out Allowance</t>
  </si>
  <si>
    <t>LOA Per Event</t>
  </si>
  <si>
    <t># of Personnel / Event</t>
  </si>
  <si>
    <t>Rate</t>
  </si>
  <si>
    <t>Total Cost Per Year</t>
  </si>
  <si>
    <t>Financial Proposal - Supplies and Services</t>
  </si>
  <si>
    <t>Equipment</t>
  </si>
  <si>
    <t>Supplies (bailers, filters, cleaning agents  etc.) and services (shipping etc.)</t>
  </si>
  <si>
    <t>Specs</t>
  </si>
  <si>
    <t>Cost / Unit</t>
  </si>
  <si>
    <r>
      <t>Units / Year</t>
    </r>
    <r>
      <rPr>
        <vertAlign val="superscript"/>
        <sz val="10"/>
        <rFont val="Arial"/>
        <family val="2"/>
      </rPr>
      <t>2</t>
    </r>
  </si>
  <si>
    <t>Total Annual Cost</t>
  </si>
  <si>
    <t>Filters</t>
  </si>
  <si>
    <t>Cleaning agents</t>
  </si>
  <si>
    <t>Notes:</t>
  </si>
  <si>
    <t>1 - GST not included</t>
  </si>
  <si>
    <t>Explanation:</t>
  </si>
  <si>
    <t>Person</t>
  </si>
  <si>
    <t>Title</t>
  </si>
  <si>
    <t>Wage</t>
  </si>
  <si>
    <t>Hours</t>
  </si>
  <si>
    <r>
      <t>Total Cost Per Year</t>
    </r>
    <r>
      <rPr>
        <b/>
        <vertAlign val="superscript"/>
        <sz val="10"/>
        <rFont val="Arial"/>
        <family val="2"/>
      </rPr>
      <t>3</t>
    </r>
  </si>
  <si>
    <t>Q1</t>
  </si>
  <si>
    <t>Q2</t>
  </si>
  <si>
    <t>Q3</t>
  </si>
  <si>
    <t>Q4</t>
  </si>
  <si>
    <t>$</t>
  </si>
  <si>
    <t>Creston Total</t>
  </si>
  <si>
    <t>Central Total</t>
  </si>
  <si>
    <t>Grohman Total</t>
  </si>
  <si>
    <t>HB Total</t>
  </si>
  <si>
    <t>Nakusp Total</t>
  </si>
  <si>
    <t>Ootischenia Total</t>
  </si>
  <si>
    <t>Slocan Total</t>
  </si>
  <si>
    <t>Note:</t>
  </si>
  <si>
    <t>Work</t>
  </si>
  <si>
    <t>Interim Report</t>
  </si>
  <si>
    <t>Annual Report</t>
  </si>
  <si>
    <t>Slocan</t>
  </si>
  <si>
    <r>
      <t xml:space="preserve">Total </t>
    </r>
    <r>
      <rPr>
        <b/>
        <sz val="10"/>
        <color theme="0"/>
        <rFont val="Arial"/>
        <family val="2"/>
      </rPr>
      <t>(GST not included)</t>
    </r>
  </si>
  <si>
    <t>Tubing</t>
  </si>
  <si>
    <t>Field parameter meter</t>
  </si>
  <si>
    <t>Cooler shipping</t>
  </si>
  <si>
    <t>Total Time Allocation</t>
  </si>
  <si>
    <t>Number of events per year</t>
  </si>
  <si>
    <t>Total Cost Per Report</t>
  </si>
  <si>
    <t>GST</t>
  </si>
  <si>
    <t>Total</t>
  </si>
  <si>
    <t>Nakusp Total Annual Cost</t>
  </si>
  <si>
    <t>Ootischenia Total Annual Cost</t>
  </si>
  <si>
    <t>Slocan Total Annual Cost</t>
  </si>
  <si>
    <t>#</t>
  </si>
  <si>
    <t xml:space="preserve">1- Not all sampling locations require sampling during each sampling event. See Site Specific Environmental Monitoring Program for further details. </t>
  </si>
  <si>
    <r>
      <t>Estimated # of events per year</t>
    </r>
    <r>
      <rPr>
        <b/>
        <vertAlign val="superscript"/>
        <sz val="10"/>
        <rFont val="Arial"/>
        <family val="2"/>
      </rPr>
      <t>1</t>
    </r>
  </si>
  <si>
    <r>
      <t># of Sampling Locations</t>
    </r>
    <r>
      <rPr>
        <b/>
        <vertAlign val="superscript"/>
        <sz val="10"/>
        <rFont val="Arial"/>
        <family val="2"/>
      </rPr>
      <t>1</t>
    </r>
  </si>
  <si>
    <r>
      <t>Approximate time allocation (hours)</t>
    </r>
    <r>
      <rPr>
        <b/>
        <vertAlign val="superscript"/>
        <sz val="10"/>
        <rFont val="Arial"/>
        <family val="2"/>
      </rPr>
      <t>2</t>
    </r>
  </si>
  <si>
    <t xml:space="preserve">3 - GST not included. </t>
  </si>
  <si>
    <t>Creston Compost</t>
  </si>
  <si>
    <t>Central Compost</t>
  </si>
  <si>
    <t>Crawford Bay Total</t>
  </si>
  <si>
    <t>Destiny Bay Total</t>
  </si>
  <si>
    <t>Total Hours (2024)</t>
  </si>
  <si>
    <t>Creston Compost Total</t>
  </si>
  <si>
    <t>Central Compost Total</t>
  </si>
  <si>
    <t>Grohman TS</t>
  </si>
  <si>
    <r>
      <t xml:space="preserve">Number of Sampling Locations </t>
    </r>
    <r>
      <rPr>
        <b/>
        <vertAlign val="superscript"/>
        <sz val="10"/>
        <color theme="1"/>
        <rFont val="Calibri"/>
        <family val="2"/>
        <scheme val="minor"/>
      </rPr>
      <t>1</t>
    </r>
  </si>
  <si>
    <r>
      <t xml:space="preserve">Professional Fees and Hour Allocation </t>
    </r>
    <r>
      <rPr>
        <b/>
        <u/>
        <sz val="10"/>
        <color theme="1"/>
        <rFont val="Calibri"/>
        <family val="2"/>
        <scheme val="minor"/>
      </rPr>
      <t>Per Year</t>
    </r>
  </si>
  <si>
    <t>Creston LF</t>
  </si>
  <si>
    <t>Creston LF Total Annual Cost</t>
  </si>
  <si>
    <t>Creston Compost Total Annual Cost</t>
  </si>
  <si>
    <t>Crawford Bay TS</t>
  </si>
  <si>
    <t>Crawford Bay TS Total Annual Cost</t>
  </si>
  <si>
    <t>Destiny Bay LLF</t>
  </si>
  <si>
    <t>Destiny Bay LLF Total Annual Cost</t>
  </si>
  <si>
    <t>Central LF</t>
  </si>
  <si>
    <t>Central LF Total Annual Cost</t>
  </si>
  <si>
    <t>?</t>
  </si>
  <si>
    <t>Central Compost Total Annual Cost</t>
  </si>
  <si>
    <t>HB Tailings</t>
  </si>
  <si>
    <t>HB Tailings Total Annual Cost</t>
  </si>
  <si>
    <t>Grohman Narrows TS</t>
  </si>
  <si>
    <t>Grohman Narrows TS Total Annual Cost</t>
  </si>
  <si>
    <t xml:space="preserve">Notes: </t>
  </si>
  <si>
    <t>1- Not all sampling locations are sampled during each sampling event. Water depth is sampled at each well during each site's sampling event. See site-specific Environmental Monitoring Plan for further details.</t>
  </si>
  <si>
    <t>Financial Proposal - Reporting</t>
  </si>
  <si>
    <t>2 - Time allocation is based on amount of time spent preparing equipment, field monitoring, sample collection, sample preparation on site and mobalization time from Balfour in 2024.</t>
  </si>
  <si>
    <t>Approx. Units / Year (2023)</t>
  </si>
  <si>
    <t>Bailers/Pumps</t>
  </si>
  <si>
    <t>Water level meter</t>
  </si>
  <si>
    <t>Gas meter</t>
  </si>
  <si>
    <t xml:space="preserve">2 - Proponent may use the Units Per Year from 2023 data or they may provide an alternative number of units per year. If an alternate number is provided an explanation is required. Calculations must be based on units per year anticipated. </t>
  </si>
  <si>
    <t>Financial Proposal - Sampling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</si>
</sst>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3" x14ac:knownFonts="1">
    <font>
      <sz val="10"/>
      <name val="Arial"/>
    </font>
    <font>
      <b/>
      <sz val="11"/>
      <color theme="0"/>
      <name val="Calibri"/>
      <family val="2"/>
      <scheme val="minor"/>
    </font>
    <font>
      <sz val="10"/>
      <name val="Arial"/>
      <family val="2"/>
    </font>
    <font>
      <b/>
      <sz val="12"/>
      <color theme="0"/>
      <name val="Arial"/>
      <family val="2"/>
    </font>
    <font>
      <b/>
      <sz val="10"/>
      <name val="Arial"/>
      <family val="2"/>
    </font>
    <font>
      <b/>
      <vertAlign val="superscript"/>
      <sz val="10"/>
      <name val="Arial"/>
      <family val="2"/>
    </font>
    <font>
      <sz val="10"/>
      <name val="Arial"/>
      <family val="2"/>
    </font>
    <font>
      <sz val="10"/>
      <color theme="0"/>
      <name val="Arial"/>
      <family val="2"/>
    </font>
    <font>
      <sz val="9"/>
      <name val="Arial"/>
      <family val="2"/>
    </font>
    <font>
      <vertAlign val="superscript"/>
      <sz val="10"/>
      <name val="Arial"/>
      <family val="2"/>
    </font>
    <font>
      <b/>
      <sz val="16"/>
      <color theme="0"/>
      <name val="Arial"/>
      <family val="2"/>
    </font>
    <font>
      <b/>
      <sz val="10"/>
      <color rgb="FFFF0000"/>
      <name val="Arial"/>
      <family val="2"/>
    </font>
    <font>
      <b/>
      <sz val="10"/>
      <color theme="0"/>
      <name val="Arial"/>
      <family val="2"/>
    </font>
    <font>
      <sz val="12"/>
      <color theme="1"/>
      <name val="Calibri"/>
      <family val="2"/>
      <scheme val="minor"/>
    </font>
    <font>
      <sz val="10"/>
      <name val="Arial"/>
    </font>
    <font>
      <b/>
      <sz val="11"/>
      <color theme="1"/>
      <name val="Calibri"/>
      <family val="2"/>
      <scheme val="minor"/>
    </font>
    <font>
      <sz val="10"/>
      <color theme="1"/>
      <name val="Calibri"/>
      <family val="2"/>
      <scheme val="minor"/>
    </font>
    <font>
      <b/>
      <sz val="10"/>
      <color theme="1"/>
      <name val="Calibri"/>
      <family val="2"/>
      <scheme val="minor"/>
    </font>
    <font>
      <b/>
      <vertAlign val="superscript"/>
      <sz val="10"/>
      <color theme="1"/>
      <name val="Calibri"/>
      <family val="2"/>
      <scheme val="minor"/>
    </font>
    <font>
      <b/>
      <u/>
      <sz val="10"/>
      <color theme="1"/>
      <name val="Calibri"/>
      <family val="2"/>
      <scheme val="minor"/>
    </font>
    <font>
      <b/>
      <sz val="9"/>
      <color indexed="81"/>
      <name val="Tahoma"/>
      <family val="2"/>
    </font>
    <font>
      <sz val="9"/>
      <color indexed="81"/>
      <name val="Tahoma"/>
      <family val="2"/>
    </font>
    <font>
      <b/>
      <sz val="18"/>
      <color theme="0"/>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6" fillId="0" borderId="0"/>
    <xf numFmtId="0" fontId="13" fillId="0" borderId="0"/>
    <xf numFmtId="44" fontId="14" fillId="0" borderId="0" applyFont="0" applyFill="0" applyBorder="0" applyAlignment="0" applyProtection="0"/>
  </cellStyleXfs>
  <cellXfs count="302">
    <xf numFmtId="0" fontId="0" fillId="0" borderId="0" xfId="0"/>
    <xf numFmtId="0" fontId="4" fillId="0" borderId="10" xfId="0" applyFont="1" applyBorder="1" applyAlignment="1">
      <alignment horizontal="center" vertical="center"/>
    </xf>
    <xf numFmtId="0" fontId="0" fillId="0" borderId="10" xfId="0" applyBorder="1" applyAlignment="1">
      <alignment horizontal="center" vertical="center"/>
    </xf>
    <xf numFmtId="0" fontId="0" fillId="3" borderId="11" xfId="0" applyFill="1" applyBorder="1"/>
    <xf numFmtId="0" fontId="6" fillId="0" borderId="8" xfId="0" applyFont="1" applyBorder="1" applyAlignment="1">
      <alignment vertical="center" wrapText="1"/>
    </xf>
    <xf numFmtId="0" fontId="6" fillId="0" borderId="3" xfId="0" applyFont="1" applyBorder="1" applyAlignment="1">
      <alignment vertical="center" wrapText="1"/>
    </xf>
    <xf numFmtId="0" fontId="6" fillId="0" borderId="9" xfId="0" applyFont="1" applyBorder="1" applyAlignment="1">
      <alignment vertical="center" wrapText="1"/>
    </xf>
    <xf numFmtId="0" fontId="4" fillId="0" borderId="10" xfId="0" applyFont="1" applyFill="1" applyBorder="1" applyAlignment="1">
      <alignment horizontal="center" vertical="center"/>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6" fillId="0" borderId="3" xfId="0" applyFont="1" applyBorder="1" applyAlignment="1">
      <alignment horizontal="center" vertical="center"/>
    </xf>
    <xf numFmtId="0" fontId="4" fillId="3" borderId="11" xfId="0" applyFont="1" applyFill="1" applyBorder="1"/>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4" fillId="4" borderId="16" xfId="0" applyFont="1" applyFill="1" applyBorder="1"/>
    <xf numFmtId="0" fontId="4" fillId="4" borderId="19" xfId="0" applyFont="1" applyFill="1" applyBorder="1"/>
    <xf numFmtId="0" fontId="0" fillId="5" borderId="20" xfId="0" applyFill="1" applyBorder="1"/>
    <xf numFmtId="0" fontId="0" fillId="5" borderId="21" xfId="0" applyFill="1" applyBorder="1"/>
    <xf numFmtId="0" fontId="3" fillId="5" borderId="21" xfId="0" applyFont="1" applyFill="1" applyBorder="1" applyAlignment="1">
      <alignment horizontal="right"/>
    </xf>
    <xf numFmtId="0" fontId="0" fillId="0" borderId="22" xfId="0" applyBorder="1"/>
    <xf numFmtId="0" fontId="8" fillId="0" borderId="0" xfId="0" applyFont="1" applyFill="1" applyAlignment="1">
      <alignment vertical="top"/>
    </xf>
    <xf numFmtId="0" fontId="6" fillId="0" borderId="0" xfId="0" applyFont="1" applyFill="1"/>
    <xf numFmtId="0" fontId="0" fillId="0" borderId="0" xfId="0" applyFill="1" applyBorder="1"/>
    <xf numFmtId="0" fontId="3" fillId="0" borderId="0" xfId="0" applyFont="1" applyFill="1" applyBorder="1" applyAlignment="1">
      <alignment horizontal="right"/>
    </xf>
    <xf numFmtId="0" fontId="0" fillId="0" borderId="0" xfId="0" applyFill="1"/>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0" fillId="6" borderId="3" xfId="0" applyFill="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0" fillId="0" borderId="3" xfId="0" applyFill="1" applyBorder="1" applyAlignment="1">
      <alignment horizontal="center" vertical="center" wrapText="1"/>
    </xf>
    <xf numFmtId="0" fontId="0" fillId="6" borderId="3"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9" xfId="0" applyFill="1" applyBorder="1" applyAlignment="1">
      <alignment horizontal="center" vertical="center" wrapText="1"/>
    </xf>
    <xf numFmtId="0" fontId="4" fillId="4" borderId="8" xfId="0" applyFont="1" applyFill="1" applyBorder="1"/>
    <xf numFmtId="0" fontId="4" fillId="4" borderId="3" xfId="0" applyFont="1" applyFill="1" applyBorder="1"/>
    <xf numFmtId="0" fontId="4" fillId="4" borderId="11" xfId="0" applyFont="1" applyFill="1" applyBorder="1"/>
    <xf numFmtId="0" fontId="4" fillId="4" borderId="9" xfId="0" applyFont="1" applyFill="1" applyBorder="1"/>
    <xf numFmtId="0" fontId="0" fillId="0" borderId="14" xfId="0" applyBorder="1"/>
    <xf numFmtId="0" fontId="4" fillId="0" borderId="0" xfId="0" applyFont="1" applyFill="1"/>
    <xf numFmtId="0" fontId="6" fillId="0" borderId="25" xfId="0" applyFont="1" applyFill="1" applyBorder="1"/>
    <xf numFmtId="0" fontId="0" fillId="0" borderId="25" xfId="0" applyFill="1" applyBorder="1"/>
    <xf numFmtId="0" fontId="6" fillId="0" borderId="0" xfId="0" applyFont="1"/>
    <xf numFmtId="0" fontId="0" fillId="3" borderId="3" xfId="0" applyFill="1" applyBorder="1"/>
    <xf numFmtId="0" fontId="0" fillId="0" borderId="37" xfId="0" applyBorder="1"/>
    <xf numFmtId="0" fontId="0" fillId="0" borderId="38" xfId="0" applyBorder="1"/>
    <xf numFmtId="0" fontId="6" fillId="0" borderId="38" xfId="0" applyFont="1" applyBorder="1"/>
    <xf numFmtId="0" fontId="0" fillId="0" borderId="39" xfId="0" applyBorder="1"/>
    <xf numFmtId="0" fontId="6" fillId="7" borderId="40" xfId="0" applyFont="1" applyFill="1" applyBorder="1"/>
    <xf numFmtId="0" fontId="0" fillId="4" borderId="3" xfId="0" applyFill="1" applyBorder="1"/>
    <xf numFmtId="0" fontId="0" fillId="0" borderId="41" xfId="0" applyBorder="1"/>
    <xf numFmtId="0" fontId="0" fillId="0" borderId="42" xfId="0" applyBorder="1"/>
    <xf numFmtId="0" fontId="6" fillId="0" borderId="42" xfId="0" applyFont="1" applyBorder="1"/>
    <xf numFmtId="0" fontId="0" fillId="0" borderId="43" xfId="0" applyBorder="1"/>
    <xf numFmtId="0" fontId="6" fillId="7" borderId="44" xfId="0" applyFont="1" applyFill="1" applyBorder="1"/>
    <xf numFmtId="0" fontId="11" fillId="5" borderId="3" xfId="0" applyFont="1" applyFill="1" applyBorder="1" applyAlignment="1">
      <alignment horizontal="right" vertical="center"/>
    </xf>
    <xf numFmtId="0" fontId="12" fillId="5" borderId="3" xfId="0" applyFont="1" applyFill="1" applyBorder="1" applyAlignment="1">
      <alignment horizontal="right" vertical="center"/>
    </xf>
    <xf numFmtId="0" fontId="12" fillId="5" borderId="3" xfId="0" applyFont="1" applyFill="1" applyBorder="1" applyAlignment="1">
      <alignment horizontal="right"/>
    </xf>
    <xf numFmtId="0" fontId="12" fillId="5" borderId="11" xfId="0" applyFont="1" applyFill="1" applyBorder="1" applyAlignment="1">
      <alignment horizontal="right" vertical="center"/>
    </xf>
    <xf numFmtId="0" fontId="12" fillId="5" borderId="41" xfId="0" applyFont="1" applyFill="1" applyBorder="1" applyAlignment="1">
      <alignment horizontal="right"/>
    </xf>
    <xf numFmtId="0" fontId="12" fillId="5" borderId="42" xfId="0" applyFont="1" applyFill="1" applyBorder="1" applyAlignment="1">
      <alignment horizontal="right"/>
    </xf>
    <xf numFmtId="0" fontId="12" fillId="5" borderId="43" xfId="0" applyFont="1" applyFill="1" applyBorder="1" applyAlignment="1">
      <alignment horizontal="right"/>
    </xf>
    <xf numFmtId="0" fontId="0" fillId="0" borderId="45" xfId="0" applyBorder="1"/>
    <xf numFmtId="0" fontId="0" fillId="0" borderId="41" xfId="0" applyFill="1" applyBorder="1"/>
    <xf numFmtId="0" fontId="0" fillId="7" borderId="40" xfId="0" applyFill="1" applyBorder="1"/>
    <xf numFmtId="0" fontId="0" fillId="7" borderId="44" xfId="0" applyFill="1" applyBorder="1"/>
    <xf numFmtId="0" fontId="11" fillId="5" borderId="3" xfId="0" applyFont="1" applyFill="1" applyBorder="1" applyAlignment="1">
      <alignment vertical="center"/>
    </xf>
    <xf numFmtId="0" fontId="4" fillId="3" borderId="3" xfId="0" applyFont="1" applyFill="1" applyBorder="1"/>
    <xf numFmtId="0" fontId="0" fillId="0" borderId="53" xfId="0" applyFill="1" applyBorder="1"/>
    <xf numFmtId="0" fontId="0" fillId="0" borderId="54" xfId="0" applyBorder="1"/>
    <xf numFmtId="0" fontId="6" fillId="0" borderId="54" xfId="0" applyFont="1" applyBorder="1"/>
    <xf numFmtId="0" fontId="0" fillId="0" borderId="55" xfId="0" applyBorder="1"/>
    <xf numFmtId="0" fontId="12" fillId="5" borderId="0" xfId="0" applyFont="1" applyFill="1" applyBorder="1" applyAlignment="1">
      <alignment horizontal="right" vertical="center"/>
    </xf>
    <xf numFmtId="0" fontId="12" fillId="5" borderId="0" xfId="0" applyFont="1" applyFill="1" applyBorder="1" applyAlignment="1">
      <alignment horizontal="right"/>
    </xf>
    <xf numFmtId="0" fontId="0" fillId="0" borderId="56" xfId="0" applyBorder="1"/>
    <xf numFmtId="0" fontId="4" fillId="4" borderId="48" xfId="0" applyFont="1" applyFill="1" applyBorder="1"/>
    <xf numFmtId="0" fontId="4" fillId="0" borderId="44" xfId="0" applyFont="1" applyFill="1" applyBorder="1"/>
    <xf numFmtId="0" fontId="4" fillId="0" borderId="57" xfId="0" applyFont="1" applyFill="1" applyBorder="1"/>
    <xf numFmtId="0" fontId="0" fillId="8" borderId="21" xfId="0" applyFill="1" applyBorder="1" applyAlignment="1">
      <alignment horizontal="center" vertical="center"/>
    </xf>
    <xf numFmtId="0" fontId="7" fillId="8" borderId="22" xfId="0" applyFont="1" applyFill="1" applyBorder="1"/>
    <xf numFmtId="0" fontId="4" fillId="8" borderId="0" xfId="0" applyFont="1" applyFill="1"/>
    <xf numFmtId="0" fontId="6" fillId="8" borderId="0" xfId="0" applyFont="1" applyFill="1"/>
    <xf numFmtId="0" fontId="0" fillId="8" borderId="0" xfId="0" applyFill="1"/>
    <xf numFmtId="0" fontId="0" fillId="0" borderId="3" xfId="0" applyBorder="1"/>
    <xf numFmtId="0" fontId="6" fillId="0" borderId="0" xfId="0" applyFont="1" applyFill="1" applyBorder="1" applyAlignment="1">
      <alignment horizontal="left" vertical="top" wrapText="1"/>
    </xf>
    <xf numFmtId="0" fontId="0" fillId="0" borderId="11" xfId="0" applyBorder="1" applyAlignment="1">
      <alignment horizontal="center" vertical="center"/>
    </xf>
    <xf numFmtId="0" fontId="0" fillId="0" borderId="3" xfId="0" applyBorder="1" applyAlignment="1">
      <alignment horizontal="center" vertical="center"/>
    </xf>
    <xf numFmtId="0" fontId="4" fillId="7" borderId="46" xfId="0" applyFont="1" applyFill="1" applyBorder="1" applyAlignment="1"/>
    <xf numFmtId="0" fontId="4" fillId="7" borderId="48" xfId="0" applyFont="1" applyFill="1" applyBorder="1" applyAlignment="1"/>
    <xf numFmtId="0" fontId="4" fillId="7" borderId="50" xfId="0" applyFont="1" applyFill="1" applyBorder="1" applyAlignment="1"/>
    <xf numFmtId="0" fontId="4" fillId="0" borderId="3" xfId="0" applyFont="1" applyBorder="1" applyAlignment="1">
      <alignment horizontal="center" vertical="center" wrapText="1"/>
    </xf>
    <xf numFmtId="0" fontId="4" fillId="0" borderId="16" xfId="0" applyFont="1" applyBorder="1" applyAlignment="1">
      <alignment horizontal="right"/>
    </xf>
    <xf numFmtId="0" fontId="6" fillId="0" borderId="18" xfId="0" applyFont="1" applyBorder="1" applyAlignment="1">
      <alignment horizontal="left" vertical="center"/>
    </xf>
    <xf numFmtId="0" fontId="8" fillId="8" borderId="0" xfId="0" applyFont="1" applyFill="1" applyAlignment="1">
      <alignment vertical="top"/>
    </xf>
    <xf numFmtId="0" fontId="0" fillId="8" borderId="0" xfId="0" applyFill="1" applyBorder="1"/>
    <xf numFmtId="0" fontId="3" fillId="8" borderId="0" xfId="0" applyFont="1" applyFill="1" applyBorder="1" applyAlignment="1">
      <alignment horizontal="right"/>
    </xf>
    <xf numFmtId="0" fontId="2" fillId="8" borderId="0" xfId="0" applyFont="1" applyFill="1"/>
    <xf numFmtId="0" fontId="2" fillId="0" borderId="0" xfId="0" applyFont="1" applyFill="1"/>
    <xf numFmtId="0" fontId="2" fillId="0" borderId="3" xfId="0" applyFont="1" applyBorder="1" applyAlignment="1">
      <alignment horizontal="center" vertical="center" wrapText="1"/>
    </xf>
    <xf numFmtId="0" fontId="2" fillId="0" borderId="0" xfId="0" applyFont="1" applyFill="1" applyBorder="1" applyAlignment="1">
      <alignment horizontal="left" vertical="center"/>
    </xf>
    <xf numFmtId="0" fontId="0" fillId="7" borderId="46" xfId="0" applyFill="1" applyBorder="1" applyAlignment="1"/>
    <xf numFmtId="0" fontId="0" fillId="7" borderId="47" xfId="0" applyFill="1" applyBorder="1" applyAlignment="1"/>
    <xf numFmtId="0" fontId="6" fillId="7" borderId="10" xfId="0" applyFont="1" applyFill="1" applyBorder="1" applyAlignment="1"/>
    <xf numFmtId="0" fontId="0" fillId="7" borderId="48" xfId="0" applyFill="1" applyBorder="1" applyAlignment="1"/>
    <xf numFmtId="0" fontId="0" fillId="7" borderId="49" xfId="0" applyFill="1" applyBorder="1" applyAlignment="1"/>
    <xf numFmtId="0" fontId="6" fillId="7" borderId="16" xfId="0" applyFont="1" applyFill="1" applyBorder="1" applyAlignment="1"/>
    <xf numFmtId="0" fontId="0" fillId="7" borderId="50" xfId="0" applyFill="1" applyBorder="1" applyAlignment="1"/>
    <xf numFmtId="0" fontId="0" fillId="7" borderId="51" xfId="0" applyFill="1" applyBorder="1" applyAlignment="1"/>
    <xf numFmtId="0" fontId="6" fillId="7" borderId="52" xfId="0" applyFont="1" applyFill="1" applyBorder="1" applyAlignment="1"/>
    <xf numFmtId="0" fontId="4" fillId="5" borderId="3" xfId="0" applyFont="1" applyFill="1" applyBorder="1" applyAlignment="1">
      <alignment vertical="center"/>
    </xf>
    <xf numFmtId="0" fontId="6" fillId="5" borderId="3" xfId="0" applyFont="1" applyFill="1" applyBorder="1" applyAlignment="1">
      <alignment vertical="center"/>
    </xf>
    <xf numFmtId="0" fontId="0" fillId="5" borderId="3" xfId="0" applyFill="1" applyBorder="1" applyAlignment="1">
      <alignment vertical="center"/>
    </xf>
    <xf numFmtId="0" fontId="0" fillId="5" borderId="48" xfId="0" applyFill="1" applyBorder="1" applyAlignment="1"/>
    <xf numFmtId="0" fontId="0" fillId="5" borderId="49" xfId="0" applyFill="1" applyBorder="1" applyAlignment="1"/>
    <xf numFmtId="0" fontId="6" fillId="5" borderId="16" xfId="0" applyFont="1" applyFill="1" applyBorder="1" applyAlignment="1"/>
    <xf numFmtId="0" fontId="0" fillId="5" borderId="11" xfId="0" applyFill="1" applyBorder="1" applyAlignment="1">
      <alignment vertical="center"/>
    </xf>
    <xf numFmtId="0" fontId="0" fillId="0" borderId="3" xfId="0" applyFill="1" applyBorder="1"/>
    <xf numFmtId="0" fontId="16" fillId="0" borderId="0" xfId="0" applyFont="1"/>
    <xf numFmtId="0" fontId="17" fillId="12" borderId="3" xfId="0" applyFont="1" applyFill="1" applyBorder="1" applyAlignment="1">
      <alignment horizontal="center" vertical="center" wrapText="1"/>
    </xf>
    <xf numFmtId="0" fontId="16" fillId="0" borderId="3" xfId="0" applyFont="1" applyBorder="1" applyAlignment="1">
      <alignment horizontal="center" wrapText="1"/>
    </xf>
    <xf numFmtId="0" fontId="16" fillId="0" borderId="3" xfId="0" applyFont="1" applyBorder="1" applyAlignment="1">
      <alignment wrapText="1"/>
    </xf>
    <xf numFmtId="44" fontId="16" fillId="0" borderId="3" xfId="4" applyFont="1" applyBorder="1" applyAlignment="1">
      <alignment wrapText="1"/>
    </xf>
    <xf numFmtId="0" fontId="16" fillId="0" borderId="10" xfId="0" applyFont="1" applyBorder="1" applyAlignment="1">
      <alignment horizontal="center" wrapText="1"/>
    </xf>
    <xf numFmtId="0" fontId="16" fillId="0" borderId="10" xfId="0" applyFont="1" applyBorder="1" applyAlignment="1">
      <alignment wrapText="1"/>
    </xf>
    <xf numFmtId="44" fontId="16" fillId="0" borderId="10" xfId="4" applyFont="1" applyBorder="1" applyAlignment="1">
      <alignment wrapText="1"/>
    </xf>
    <xf numFmtId="0" fontId="16" fillId="0" borderId="59" xfId="0" applyFont="1" applyBorder="1" applyAlignment="1">
      <alignment horizontal="center" wrapText="1"/>
    </xf>
    <xf numFmtId="0" fontId="16" fillId="0" borderId="59" xfId="0" applyFont="1" applyBorder="1" applyAlignment="1">
      <alignment wrapText="1"/>
    </xf>
    <xf numFmtId="0" fontId="16" fillId="9" borderId="0" xfId="0" applyFont="1" applyFill="1" applyAlignment="1">
      <alignment horizontal="center" wrapText="1"/>
    </xf>
    <xf numFmtId="0" fontId="16" fillId="9" borderId="0" xfId="0" applyFont="1" applyFill="1" applyAlignment="1">
      <alignment horizontal="center" vertical="center" wrapText="1"/>
    </xf>
    <xf numFmtId="0" fontId="16" fillId="9" borderId="0" xfId="0" applyFont="1" applyFill="1"/>
    <xf numFmtId="0" fontId="16" fillId="9" borderId="0" xfId="0" applyFont="1" applyFill="1" applyAlignment="1">
      <alignment wrapText="1"/>
    </xf>
    <xf numFmtId="0" fontId="17" fillId="9" borderId="0" xfId="0" applyFont="1" applyFill="1" applyAlignment="1">
      <alignment horizontal="right"/>
    </xf>
    <xf numFmtId="44" fontId="16" fillId="11" borderId="3" xfId="4" applyFont="1" applyFill="1" applyBorder="1" applyAlignment="1">
      <alignment horizontal="center" wrapText="1"/>
    </xf>
    <xf numFmtId="0" fontId="16" fillId="0" borderId="10" xfId="0" applyFont="1" applyBorder="1"/>
    <xf numFmtId="0" fontId="16" fillId="0" borderId="10" xfId="0" applyFont="1" applyBorder="1" applyAlignment="1">
      <alignment horizontal="center"/>
    </xf>
    <xf numFmtId="0" fontId="16" fillId="0" borderId="59" xfId="0" applyFont="1" applyBorder="1"/>
    <xf numFmtId="0" fontId="16" fillId="0" borderId="59" xfId="0" applyFont="1" applyBorder="1" applyAlignment="1">
      <alignment horizontal="center"/>
    </xf>
    <xf numFmtId="0" fontId="16" fillId="0" borderId="3" xfId="0" applyFont="1" applyBorder="1"/>
    <xf numFmtId="0" fontId="16" fillId="0" borderId="3" xfId="0" applyFont="1" applyBorder="1" applyAlignment="1">
      <alignment horizontal="center"/>
    </xf>
    <xf numFmtId="0" fontId="16" fillId="9" borderId="0" xfId="0" applyFont="1" applyFill="1" applyAlignment="1">
      <alignment horizontal="center"/>
    </xf>
    <xf numFmtId="44" fontId="16" fillId="11" borderId="3" xfId="4" applyFont="1" applyFill="1" applyBorder="1"/>
    <xf numFmtId="0" fontId="16" fillId="9" borderId="0" xfId="0" applyFont="1" applyFill="1" applyAlignment="1">
      <alignment vertical="center" wrapText="1"/>
    </xf>
    <xf numFmtId="0" fontId="16" fillId="9" borderId="0" xfId="0" applyFont="1" applyFill="1" applyAlignment="1">
      <alignment vertical="center"/>
    </xf>
    <xf numFmtId="0" fontId="16" fillId="9" borderId="11" xfId="0" applyFont="1" applyFill="1" applyBorder="1"/>
    <xf numFmtId="0" fontId="16" fillId="9" borderId="60" xfId="0" applyFont="1" applyFill="1" applyBorder="1" applyAlignment="1">
      <alignment vertical="center"/>
    </xf>
    <xf numFmtId="0" fontId="16" fillId="9" borderId="60" xfId="0" applyFont="1" applyFill="1" applyBorder="1"/>
    <xf numFmtId="0" fontId="16" fillId="9" borderId="60" xfId="0" applyFont="1" applyFill="1" applyBorder="1" applyAlignment="1">
      <alignment horizontal="center"/>
    </xf>
    <xf numFmtId="0" fontId="17" fillId="9" borderId="66" xfId="0" applyFont="1" applyFill="1" applyBorder="1" applyAlignment="1">
      <alignment horizontal="right"/>
    </xf>
    <xf numFmtId="0" fontId="16" fillId="10" borderId="0" xfId="0" applyFont="1" applyFill="1"/>
    <xf numFmtId="0" fontId="1" fillId="10" borderId="0" xfId="0" applyFont="1" applyFill="1"/>
    <xf numFmtId="44" fontId="15" fillId="11" borderId="3" xfId="0" applyNumberFormat="1" applyFont="1" applyFill="1" applyBorder="1"/>
    <xf numFmtId="0" fontId="2" fillId="0" borderId="8" xfId="0" applyFont="1" applyBorder="1" applyAlignment="1">
      <alignment vertical="center" wrapText="1"/>
    </xf>
    <xf numFmtId="0" fontId="0" fillId="2" borderId="20" xfId="0" applyFill="1" applyBorder="1"/>
    <xf numFmtId="0" fontId="7" fillId="2" borderId="21" xfId="0" applyFont="1" applyFill="1" applyBorder="1"/>
    <xf numFmtId="0" fontId="0" fillId="2" borderId="21" xfId="0" applyFill="1" applyBorder="1"/>
    <xf numFmtId="0" fontId="3" fillId="2" borderId="21" xfId="0" applyFont="1" applyFill="1" applyBorder="1" applyAlignment="1">
      <alignment horizontal="right"/>
    </xf>
    <xf numFmtId="44" fontId="16" fillId="12" borderId="16" xfId="4" applyFont="1" applyFill="1" applyBorder="1"/>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9" xfId="0" applyFont="1" applyBorder="1" applyAlignment="1">
      <alignment horizontal="center" vertical="center" wrapText="1"/>
    </xf>
    <xf numFmtId="0" fontId="4" fillId="0" borderId="15" xfId="0" applyFont="1" applyBorder="1" applyAlignment="1">
      <alignment horizontal="right"/>
    </xf>
    <xf numFmtId="0" fontId="4" fillId="0" borderId="16" xfId="0" applyFont="1" applyBorder="1" applyAlignment="1">
      <alignment horizontal="right"/>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2"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6" fillId="0" borderId="0" xfId="0" applyFont="1" applyFill="1" applyAlignment="1">
      <alignment horizontal="left" vertical="top"/>
    </xf>
    <xf numFmtId="0" fontId="3" fillId="5" borderId="58" xfId="0" applyFont="1" applyFill="1" applyBorder="1" applyAlignment="1">
      <alignment horizontal="right"/>
    </xf>
    <xf numFmtId="0" fontId="3" fillId="5" borderId="61" xfId="0" applyFont="1" applyFill="1" applyBorder="1" applyAlignment="1">
      <alignment horizontal="right"/>
    </xf>
    <xf numFmtId="0" fontId="3" fillId="5" borderId="62" xfId="0" applyFont="1" applyFill="1" applyBorder="1" applyAlignment="1">
      <alignment horizontal="right"/>
    </xf>
    <xf numFmtId="0" fontId="0" fillId="0" borderId="11" xfId="0" applyBorder="1" applyAlignment="1">
      <alignment horizontal="center" vertical="center"/>
    </xf>
    <xf numFmtId="0" fontId="6" fillId="0" borderId="3" xfId="0" applyFont="1" applyFill="1" applyBorder="1" applyAlignment="1">
      <alignment horizontal="center" vertical="center"/>
    </xf>
    <xf numFmtId="0" fontId="6" fillId="0" borderId="3" xfId="0" applyFont="1" applyBorder="1" applyAlignment="1">
      <alignment horizontal="center" vertical="center"/>
    </xf>
    <xf numFmtId="0" fontId="4" fillId="7" borderId="10" xfId="0" applyFont="1" applyFill="1" applyBorder="1" applyAlignment="1">
      <alignment horizontal="center"/>
    </xf>
    <xf numFmtId="0" fontId="4" fillId="7" borderId="16" xfId="0" applyFont="1" applyFill="1" applyBorder="1" applyAlignment="1">
      <alignment horizontal="center"/>
    </xf>
    <xf numFmtId="0" fontId="4" fillId="7" borderId="52" xfId="0" applyFont="1" applyFill="1" applyBorder="1" applyAlignment="1">
      <alignment horizontal="center"/>
    </xf>
    <xf numFmtId="0" fontId="4" fillId="0" borderId="3" xfId="0" applyFont="1" applyFill="1" applyBorder="1" applyAlignment="1">
      <alignment horizontal="center" vertical="center"/>
    </xf>
    <xf numFmtId="0" fontId="0" fillId="0" borderId="11" xfId="0" applyFill="1" applyBorder="1" applyAlignment="1">
      <alignment horizontal="center" vertical="center" wrapText="1"/>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6" fillId="0" borderId="26"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wrapText="1"/>
    </xf>
    <xf numFmtId="0" fontId="0" fillId="7" borderId="46" xfId="0" applyFill="1" applyBorder="1" applyAlignment="1">
      <alignment horizontal="center"/>
    </xf>
    <xf numFmtId="0" fontId="0" fillId="7" borderId="47" xfId="0" applyFill="1" applyBorder="1" applyAlignment="1">
      <alignment horizontal="center"/>
    </xf>
    <xf numFmtId="0" fontId="0" fillId="7" borderId="48" xfId="0" applyFill="1" applyBorder="1" applyAlignment="1">
      <alignment horizontal="center"/>
    </xf>
    <xf numFmtId="0" fontId="0" fillId="7" borderId="49" xfId="0" applyFill="1" applyBorder="1" applyAlignment="1">
      <alignment horizontal="center"/>
    </xf>
    <xf numFmtId="0" fontId="0" fillId="7" borderId="50" xfId="0" applyFill="1" applyBorder="1" applyAlignment="1">
      <alignment horizontal="center"/>
    </xf>
    <xf numFmtId="0" fontId="0" fillId="7" borderId="51" xfId="0" applyFill="1" applyBorder="1" applyAlignment="1">
      <alignment horizontal="center"/>
    </xf>
    <xf numFmtId="0" fontId="0" fillId="7" borderId="10" xfId="0" applyFill="1" applyBorder="1" applyAlignment="1">
      <alignment horizontal="center"/>
    </xf>
    <xf numFmtId="0" fontId="0" fillId="7" borderId="16" xfId="0" applyFill="1" applyBorder="1" applyAlignment="1">
      <alignment horizontal="center"/>
    </xf>
    <xf numFmtId="0" fontId="0" fillId="7" borderId="52" xfId="0" applyFill="1" applyBorder="1" applyAlignment="1">
      <alignment horizontal="center"/>
    </xf>
    <xf numFmtId="0" fontId="0" fillId="7" borderId="3" xfId="0" applyFill="1" applyBorder="1" applyAlignment="1">
      <alignment horizontal="center"/>
    </xf>
    <xf numFmtId="0" fontId="4"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Fill="1" applyBorder="1" applyAlignment="1">
      <alignment horizontal="center" vertical="center"/>
    </xf>
    <xf numFmtId="0" fontId="0" fillId="0" borderId="16" xfId="0" applyFill="1" applyBorder="1" applyAlignment="1">
      <alignment horizontal="center" vertical="center"/>
    </xf>
    <xf numFmtId="0" fontId="0" fillId="0" borderId="52" xfId="0" applyFill="1" applyBorder="1" applyAlignment="1">
      <alignment horizontal="center" vertical="center"/>
    </xf>
    <xf numFmtId="0" fontId="0" fillId="0" borderId="64" xfId="0" applyBorder="1" applyAlignment="1">
      <alignment horizontal="center" vertical="center"/>
    </xf>
    <xf numFmtId="0" fontId="0" fillId="0" borderId="63" xfId="0" applyBorder="1" applyAlignment="1">
      <alignment horizontal="center" vertical="center"/>
    </xf>
    <xf numFmtId="0" fontId="0" fillId="0" borderId="65" xfId="0"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52"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6" fillId="0" borderId="52" xfId="0" applyFont="1"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52" xfId="0"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6" xfId="0" applyFont="1" applyBorder="1" applyAlignment="1">
      <alignment horizontal="center"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44" fontId="16" fillId="0" borderId="3" xfId="4" applyFont="1" applyBorder="1" applyAlignment="1">
      <alignment horizontal="center"/>
    </xf>
    <xf numFmtId="44" fontId="16" fillId="0" borderId="10" xfId="4" applyFont="1" applyBorder="1" applyAlignment="1">
      <alignment horizontal="center"/>
    </xf>
    <xf numFmtId="0" fontId="16" fillId="9" borderId="16" xfId="0" applyFont="1" applyFill="1" applyBorder="1" applyAlignment="1">
      <alignment horizontal="center"/>
    </xf>
    <xf numFmtId="0" fontId="16" fillId="9" borderId="52" xfId="0" applyFont="1" applyFill="1" applyBorder="1" applyAlignment="1">
      <alignment horizontal="center"/>
    </xf>
    <xf numFmtId="0" fontId="16" fillId="0" borderId="1" xfId="0" applyFont="1" applyBorder="1" applyAlignment="1">
      <alignment horizontal="left" vertical="center"/>
    </xf>
    <xf numFmtId="0" fontId="16" fillId="0" borderId="20" xfId="0" applyFont="1" applyBorder="1" applyAlignment="1">
      <alignment horizontal="left" vertical="center"/>
    </xf>
    <xf numFmtId="0" fontId="16" fillId="0" borderId="2" xfId="0" applyFont="1" applyBorder="1" applyAlignment="1">
      <alignment horizontal="left" vertical="center" wrapText="1"/>
    </xf>
    <xf numFmtId="0" fontId="16" fillId="0" borderId="40" xfId="0" applyFont="1"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5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9" xfId="0" applyFont="1" applyBorder="1" applyAlignment="1">
      <alignment horizontal="center" vertical="center"/>
    </xf>
    <xf numFmtId="0" fontId="16" fillId="0" borderId="3" xfId="0" applyFont="1" applyBorder="1" applyAlignment="1">
      <alignment horizontal="center" vertical="center"/>
    </xf>
    <xf numFmtId="0" fontId="16" fillId="0" borderId="59" xfId="0" applyFont="1" applyBorder="1" applyAlignment="1">
      <alignment horizontal="center"/>
    </xf>
    <xf numFmtId="0" fontId="16" fillId="0" borderId="3" xfId="0" applyFont="1" applyBorder="1" applyAlignment="1">
      <alignment horizontal="center"/>
    </xf>
    <xf numFmtId="44" fontId="16" fillId="0" borderId="59" xfId="4" applyFont="1" applyBorder="1" applyAlignment="1">
      <alignment horizontal="center"/>
    </xf>
    <xf numFmtId="0" fontId="16" fillId="12" borderId="3" xfId="0" applyFont="1" applyFill="1" applyBorder="1" applyAlignment="1">
      <alignment horizontal="center" vertical="center"/>
    </xf>
    <xf numFmtId="0" fontId="17" fillId="11" borderId="3" xfId="0" applyFont="1" applyFill="1" applyBorder="1" applyAlignment="1">
      <alignment horizontal="center" vertical="center"/>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0" fontId="16" fillId="0" borderId="10" xfId="0" applyFont="1" applyBorder="1" applyAlignment="1">
      <alignment horizontal="center"/>
    </xf>
    <xf numFmtId="0" fontId="16" fillId="12" borderId="10" xfId="0" applyFont="1" applyFill="1" applyBorder="1" applyAlignment="1">
      <alignment horizontal="center" vertical="center" wrapText="1"/>
    </xf>
    <xf numFmtId="0" fontId="16" fillId="12" borderId="16" xfId="0" applyFont="1" applyFill="1" applyBorder="1" applyAlignment="1">
      <alignment horizontal="center" vertical="center" wrapText="1"/>
    </xf>
    <xf numFmtId="0" fontId="16" fillId="12" borderId="52" xfId="0" applyFont="1" applyFill="1" applyBorder="1" applyAlignment="1">
      <alignment horizontal="center" vertical="center" wrapText="1"/>
    </xf>
    <xf numFmtId="0" fontId="16" fillId="0" borderId="3" xfId="0" applyFont="1" applyBorder="1" applyAlignment="1">
      <alignment horizontal="center" wrapText="1"/>
    </xf>
    <xf numFmtId="0" fontId="17" fillId="11" borderId="10" xfId="0" applyFont="1" applyFill="1" applyBorder="1" applyAlignment="1">
      <alignment horizontal="center" vertical="center"/>
    </xf>
    <xf numFmtId="0" fontId="17" fillId="11" borderId="16" xfId="0" applyFont="1" applyFill="1" applyBorder="1" applyAlignment="1">
      <alignment horizontal="center" vertical="center"/>
    </xf>
    <xf numFmtId="0" fontId="17" fillId="11" borderId="52" xfId="0" applyFont="1" applyFill="1" applyBorder="1" applyAlignment="1">
      <alignment horizontal="center" vertical="center"/>
    </xf>
    <xf numFmtId="44" fontId="16" fillId="9" borderId="16" xfId="0" applyNumberFormat="1" applyFont="1" applyFill="1" applyBorder="1" applyAlignment="1">
      <alignment horizontal="center"/>
    </xf>
    <xf numFmtId="0" fontId="16" fillId="9" borderId="10" xfId="0" applyFont="1" applyFill="1" applyBorder="1" applyAlignment="1">
      <alignment horizontal="center" wrapText="1"/>
    </xf>
    <xf numFmtId="0" fontId="16" fillId="9" borderId="16" xfId="0" applyFont="1" applyFill="1" applyBorder="1" applyAlignment="1">
      <alignment horizontal="center" wrapText="1"/>
    </xf>
    <xf numFmtId="0" fontId="16" fillId="0" borderId="59" xfId="0" applyFont="1" applyBorder="1" applyAlignment="1">
      <alignment horizontal="center" wrapText="1"/>
    </xf>
    <xf numFmtId="0" fontId="16" fillId="12" borderId="10" xfId="0" applyFont="1" applyFill="1" applyBorder="1" applyAlignment="1">
      <alignment horizontal="center" vertical="center"/>
    </xf>
    <xf numFmtId="0" fontId="16" fillId="12" borderId="16" xfId="0" applyFont="1" applyFill="1" applyBorder="1" applyAlignment="1">
      <alignment horizontal="center" vertical="center"/>
    </xf>
    <xf numFmtId="0" fontId="16" fillId="12" borderId="52" xfId="0" applyFont="1" applyFill="1" applyBorder="1" applyAlignment="1">
      <alignment horizontal="center" vertical="center"/>
    </xf>
    <xf numFmtId="0" fontId="16" fillId="0" borderId="16"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center" wrapText="1"/>
    </xf>
    <xf numFmtId="0" fontId="16" fillId="0" borderId="10" xfId="0" applyFont="1" applyBorder="1" applyAlignment="1">
      <alignment horizontal="center" wrapText="1"/>
    </xf>
    <xf numFmtId="44" fontId="16" fillId="0" borderId="3" xfId="4" applyFont="1" applyBorder="1" applyAlignment="1">
      <alignment horizontal="center" vertical="center" wrapText="1"/>
    </xf>
    <xf numFmtId="44" fontId="16" fillId="0" borderId="10" xfId="4" applyFont="1" applyBorder="1" applyAlignment="1">
      <alignment horizontal="center" vertical="center" wrapText="1"/>
    </xf>
    <xf numFmtId="0" fontId="16" fillId="9" borderId="52" xfId="0" applyFont="1" applyFill="1" applyBorder="1" applyAlignment="1">
      <alignment horizontal="center" wrapText="1"/>
    </xf>
    <xf numFmtId="44" fontId="16" fillId="0" borderId="59" xfId="4" applyFont="1" applyBorder="1" applyAlignment="1">
      <alignment horizontal="center" vertical="center" wrapText="1"/>
    </xf>
    <xf numFmtId="44" fontId="16" fillId="0" borderId="3" xfId="4" applyFont="1" applyBorder="1" applyAlignment="1">
      <alignment horizontal="center" wrapText="1"/>
    </xf>
    <xf numFmtId="44" fontId="16" fillId="0" borderId="10" xfId="4" applyFont="1" applyBorder="1" applyAlignment="1">
      <alignment horizontal="center" wrapText="1"/>
    </xf>
    <xf numFmtId="0" fontId="22" fillId="2" borderId="0" xfId="0" applyFont="1" applyFill="1" applyAlignment="1">
      <alignment horizontal="center" vertical="center"/>
    </xf>
    <xf numFmtId="0" fontId="17" fillId="11" borderId="3" xfId="0" applyFont="1" applyFill="1" applyBorder="1" applyAlignment="1">
      <alignment horizontal="center" vertical="center" wrapText="1"/>
    </xf>
  </cellXfs>
  <cellStyles count="5">
    <cellStyle name="Currency" xfId="4" builtinId="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workbookViewId="0">
      <selection activeCell="K12" sqref="K12"/>
    </sheetView>
  </sheetViews>
  <sheetFormatPr defaultRowHeight="12.5" x14ac:dyDescent="0.25"/>
  <cols>
    <col min="1" max="1" width="7.36328125" customWidth="1"/>
    <col min="2" max="2" width="16.54296875" bestFit="1" customWidth="1"/>
    <col min="3" max="3" width="11.453125" customWidth="1"/>
    <col min="4" max="4" width="10.453125" hidden="1" customWidth="1"/>
    <col min="5" max="5" width="8.6328125" customWidth="1"/>
    <col min="6" max="6" width="9.6328125" customWidth="1"/>
    <col min="7" max="7" width="8.6328125" customWidth="1"/>
    <col min="8" max="8" width="12.6328125" customWidth="1"/>
  </cols>
  <sheetData>
    <row r="1" spans="1:8" ht="22.5" customHeight="1" thickBot="1" x14ac:dyDescent="0.3">
      <c r="A1" s="178" t="s">
        <v>0</v>
      </c>
      <c r="B1" s="179"/>
      <c r="C1" s="179"/>
      <c r="D1" s="179"/>
      <c r="E1" s="179"/>
      <c r="F1" s="179"/>
      <c r="G1" s="179"/>
      <c r="H1" s="179"/>
    </row>
    <row r="2" spans="1:8" ht="15.75" customHeight="1" x14ac:dyDescent="0.25">
      <c r="A2" s="167" t="s">
        <v>1</v>
      </c>
      <c r="B2" s="169" t="s">
        <v>2</v>
      </c>
      <c r="C2" s="170" t="s">
        <v>3</v>
      </c>
      <c r="D2" s="171" t="s">
        <v>4</v>
      </c>
      <c r="E2" s="172" t="s">
        <v>5</v>
      </c>
      <c r="F2" s="173"/>
      <c r="G2" s="173"/>
      <c r="H2" s="174"/>
    </row>
    <row r="3" spans="1:8" ht="32.25" customHeight="1" x14ac:dyDescent="0.25">
      <c r="A3" s="168"/>
      <c r="B3" s="169"/>
      <c r="C3" s="170"/>
      <c r="D3" s="171"/>
      <c r="E3" s="175" t="s">
        <v>6</v>
      </c>
      <c r="F3" s="176" t="s">
        <v>7</v>
      </c>
      <c r="G3" s="176" t="s">
        <v>8</v>
      </c>
      <c r="H3" s="180" t="s">
        <v>26</v>
      </c>
    </row>
    <row r="4" spans="1:8" ht="9.75" customHeight="1" thickBot="1" x14ac:dyDescent="0.3">
      <c r="A4" s="168"/>
      <c r="B4" s="169"/>
      <c r="C4" s="170"/>
      <c r="D4" s="171"/>
      <c r="E4" s="175"/>
      <c r="F4" s="176"/>
      <c r="G4" s="176"/>
      <c r="H4" s="177"/>
    </row>
    <row r="5" spans="1:8" ht="13" x14ac:dyDescent="0.25">
      <c r="A5" s="163" t="s">
        <v>9</v>
      </c>
      <c r="B5" s="1" t="s">
        <v>10</v>
      </c>
      <c r="C5" s="2">
        <v>4</v>
      </c>
      <c r="D5" s="3"/>
      <c r="E5" s="4"/>
      <c r="F5" s="5"/>
      <c r="G5" s="5"/>
      <c r="H5" s="6"/>
    </row>
    <row r="6" spans="1:8" ht="13" x14ac:dyDescent="0.25">
      <c r="A6" s="164"/>
      <c r="B6" s="1" t="s">
        <v>79</v>
      </c>
      <c r="C6" s="2">
        <v>4</v>
      </c>
      <c r="D6" s="3"/>
      <c r="E6" s="4"/>
      <c r="F6" s="5"/>
      <c r="G6" s="5"/>
      <c r="H6" s="6"/>
    </row>
    <row r="7" spans="1:8" ht="13" x14ac:dyDescent="0.25">
      <c r="A7" s="164"/>
      <c r="B7" s="1" t="s">
        <v>11</v>
      </c>
      <c r="C7" s="2">
        <v>1</v>
      </c>
      <c r="D7" s="3"/>
      <c r="E7" s="4"/>
      <c r="F7" s="5"/>
      <c r="G7" s="5"/>
      <c r="H7" s="6"/>
    </row>
    <row r="8" spans="1:8" ht="13.5" thickBot="1" x14ac:dyDescent="0.3">
      <c r="A8" s="164"/>
      <c r="B8" s="1" t="s">
        <v>12</v>
      </c>
      <c r="C8" s="2">
        <v>1</v>
      </c>
      <c r="D8" s="3"/>
      <c r="E8" s="4"/>
      <c r="F8" s="5"/>
      <c r="G8" s="5"/>
      <c r="H8" s="6"/>
    </row>
    <row r="9" spans="1:8" ht="13" x14ac:dyDescent="0.25">
      <c r="A9" s="163" t="s">
        <v>13</v>
      </c>
      <c r="B9" s="7" t="s">
        <v>13</v>
      </c>
      <c r="C9" s="2">
        <v>2</v>
      </c>
      <c r="D9" s="3"/>
      <c r="E9" s="4"/>
      <c r="F9" s="5"/>
      <c r="G9" s="5"/>
      <c r="H9" s="6"/>
    </row>
    <row r="10" spans="1:8" ht="13" x14ac:dyDescent="0.25">
      <c r="A10" s="164"/>
      <c r="B10" s="7" t="s">
        <v>80</v>
      </c>
      <c r="C10" s="2">
        <v>7</v>
      </c>
      <c r="D10" s="3"/>
      <c r="E10" s="4"/>
      <c r="F10" s="5"/>
      <c r="G10" s="5"/>
      <c r="H10" s="6"/>
    </row>
    <row r="11" spans="1:8" ht="13" x14ac:dyDescent="0.25">
      <c r="A11" s="164"/>
      <c r="B11" s="8" t="s">
        <v>14</v>
      </c>
      <c r="C11" s="9">
        <v>1</v>
      </c>
      <c r="D11" s="3"/>
      <c r="E11" s="4"/>
      <c r="F11" s="5"/>
      <c r="G11" s="5"/>
      <c r="H11" s="6"/>
    </row>
    <row r="12" spans="1:8" ht="13.5" thickBot="1" x14ac:dyDescent="0.3">
      <c r="A12" s="164"/>
      <c r="B12" s="8" t="s">
        <v>15</v>
      </c>
      <c r="C12" s="9">
        <v>4</v>
      </c>
      <c r="D12" s="3"/>
      <c r="E12" s="4"/>
      <c r="F12" s="5"/>
      <c r="G12" s="5"/>
      <c r="H12" s="6"/>
    </row>
    <row r="13" spans="1:8" ht="13" x14ac:dyDescent="0.25">
      <c r="A13" s="165" t="s">
        <v>16</v>
      </c>
      <c r="B13" s="8" t="s">
        <v>17</v>
      </c>
      <c r="C13" s="9">
        <v>2</v>
      </c>
      <c r="D13" s="3"/>
      <c r="E13" s="4"/>
      <c r="F13" s="5"/>
      <c r="G13" s="5"/>
      <c r="H13" s="6"/>
    </row>
    <row r="14" spans="1:8" ht="13" x14ac:dyDescent="0.25">
      <c r="A14" s="166"/>
      <c r="B14" s="10" t="s">
        <v>18</v>
      </c>
      <c r="C14" s="9">
        <v>2</v>
      </c>
      <c r="D14" s="3"/>
      <c r="E14" s="4"/>
      <c r="F14" s="5"/>
      <c r="G14" s="5"/>
      <c r="H14" s="6"/>
    </row>
    <row r="15" spans="1:8" ht="12.75" customHeight="1" thickBot="1" x14ac:dyDescent="0.35">
      <c r="A15" s="166"/>
      <c r="B15" s="8" t="s">
        <v>60</v>
      </c>
      <c r="C15" s="11">
        <v>2</v>
      </c>
      <c r="D15" s="12"/>
      <c r="E15" s="13"/>
      <c r="F15" s="14"/>
      <c r="G15" s="14"/>
      <c r="H15" s="15"/>
    </row>
    <row r="16" spans="1:8" ht="12.75" hidden="1" customHeight="1" x14ac:dyDescent="0.3">
      <c r="A16" s="181" t="s">
        <v>19</v>
      </c>
      <c r="B16" s="182"/>
      <c r="C16" s="16"/>
      <c r="D16" s="16"/>
      <c r="E16" s="16"/>
      <c r="F16" s="16"/>
      <c r="G16" s="16"/>
      <c r="H16" s="16"/>
    </row>
    <row r="17" spans="1:10" ht="13.5" hidden="1" customHeight="1" x14ac:dyDescent="0.3">
      <c r="A17" s="183" t="s">
        <v>20</v>
      </c>
      <c r="B17" s="184"/>
      <c r="C17" s="17"/>
      <c r="D17" s="17"/>
      <c r="E17" s="17"/>
      <c r="F17" s="17"/>
      <c r="G17" s="17"/>
      <c r="H17" s="17"/>
    </row>
    <row r="18" spans="1:10" ht="17.25" customHeight="1" thickBot="1" x14ac:dyDescent="0.4">
      <c r="A18" s="158"/>
      <c r="B18" s="159"/>
      <c r="C18" s="159"/>
      <c r="D18" s="160"/>
      <c r="E18" s="160"/>
      <c r="F18" s="160"/>
      <c r="G18" s="161" t="s">
        <v>61</v>
      </c>
      <c r="H18" s="21"/>
    </row>
    <row r="19" spans="1:10" ht="18.75" customHeight="1" thickBot="1" x14ac:dyDescent="0.4">
      <c r="A19" s="99"/>
      <c r="B19" s="87"/>
      <c r="C19" s="100"/>
      <c r="D19" s="100"/>
      <c r="E19" s="100"/>
      <c r="F19" s="100"/>
      <c r="G19" s="101"/>
      <c r="H19" s="100"/>
    </row>
    <row r="20" spans="1:10" ht="16.5" customHeight="1" thickBot="1" x14ac:dyDescent="0.3">
      <c r="A20" s="178" t="s">
        <v>21</v>
      </c>
      <c r="B20" s="179"/>
      <c r="C20" s="179"/>
      <c r="D20" s="179"/>
      <c r="E20" s="179"/>
      <c r="F20" s="179"/>
      <c r="G20" s="179"/>
      <c r="H20" s="179"/>
      <c r="I20" s="26"/>
      <c r="J20" s="26"/>
    </row>
    <row r="21" spans="1:10" ht="12.75" customHeight="1" x14ac:dyDescent="0.25">
      <c r="A21" s="167" t="s">
        <v>1</v>
      </c>
      <c r="B21" s="169" t="s">
        <v>2</v>
      </c>
      <c r="C21" s="170" t="s">
        <v>3</v>
      </c>
      <c r="D21" s="171" t="s">
        <v>4</v>
      </c>
      <c r="E21" s="172" t="s">
        <v>22</v>
      </c>
      <c r="F21" s="173"/>
      <c r="G21" s="173"/>
      <c r="H21" s="174"/>
      <c r="I21" s="26"/>
      <c r="J21" s="26"/>
    </row>
    <row r="22" spans="1:10" x14ac:dyDescent="0.25">
      <c r="A22" s="168"/>
      <c r="B22" s="169"/>
      <c r="C22" s="170"/>
      <c r="D22" s="171"/>
      <c r="E22" s="175" t="s">
        <v>23</v>
      </c>
      <c r="F22" s="176" t="s">
        <v>24</v>
      </c>
      <c r="G22" s="176" t="s">
        <v>25</v>
      </c>
      <c r="H22" s="177" t="s">
        <v>26</v>
      </c>
      <c r="I22" s="26"/>
      <c r="J22" s="26"/>
    </row>
    <row r="23" spans="1:10" ht="27.75" customHeight="1" thickBot="1" x14ac:dyDescent="0.3">
      <c r="A23" s="168"/>
      <c r="B23" s="169"/>
      <c r="C23" s="170"/>
      <c r="D23" s="171"/>
      <c r="E23" s="175"/>
      <c r="F23" s="176"/>
      <c r="G23" s="176"/>
      <c r="H23" s="177"/>
      <c r="I23" s="26"/>
      <c r="J23" s="26"/>
    </row>
    <row r="24" spans="1:10" ht="13" x14ac:dyDescent="0.25">
      <c r="A24" s="163" t="s">
        <v>9</v>
      </c>
      <c r="B24" s="1" t="s">
        <v>10</v>
      </c>
      <c r="C24" s="2">
        <v>4</v>
      </c>
      <c r="D24" s="3"/>
      <c r="E24" s="4"/>
      <c r="F24" s="5"/>
      <c r="G24" s="5"/>
      <c r="H24" s="6"/>
      <c r="I24" s="26"/>
      <c r="J24" s="26"/>
    </row>
    <row r="25" spans="1:10" ht="13" x14ac:dyDescent="0.25">
      <c r="A25" s="164"/>
      <c r="B25" s="1" t="s">
        <v>79</v>
      </c>
      <c r="C25" s="2">
        <v>4</v>
      </c>
      <c r="D25" s="3"/>
      <c r="E25" s="4"/>
      <c r="F25" s="5"/>
      <c r="G25" s="5"/>
      <c r="H25" s="6"/>
      <c r="I25" s="26"/>
      <c r="J25" s="26"/>
    </row>
    <row r="26" spans="1:10" ht="13" x14ac:dyDescent="0.25">
      <c r="A26" s="164"/>
      <c r="B26" s="1" t="s">
        <v>11</v>
      </c>
      <c r="C26" s="2">
        <v>1</v>
      </c>
      <c r="D26" s="3"/>
      <c r="E26" s="4"/>
      <c r="F26" s="5"/>
      <c r="G26" s="5"/>
      <c r="H26" s="6"/>
      <c r="I26" s="26"/>
      <c r="J26" s="26"/>
    </row>
    <row r="27" spans="1:10" ht="13.5" thickBot="1" x14ac:dyDescent="0.3">
      <c r="A27" s="164"/>
      <c r="B27" s="1" t="s">
        <v>12</v>
      </c>
      <c r="C27" s="2">
        <v>1</v>
      </c>
      <c r="D27" s="3"/>
      <c r="E27" s="4"/>
      <c r="F27" s="5"/>
      <c r="G27" s="5"/>
      <c r="H27" s="6"/>
      <c r="I27" s="26"/>
      <c r="J27" s="26"/>
    </row>
    <row r="28" spans="1:10" ht="13" x14ac:dyDescent="0.25">
      <c r="A28" s="163" t="s">
        <v>13</v>
      </c>
      <c r="B28" s="7" t="s">
        <v>13</v>
      </c>
      <c r="C28" s="2">
        <v>2</v>
      </c>
      <c r="D28" s="3"/>
      <c r="E28" s="4"/>
      <c r="F28" s="5"/>
      <c r="G28" s="5"/>
      <c r="H28" s="6"/>
      <c r="I28" s="26"/>
      <c r="J28" s="26"/>
    </row>
    <row r="29" spans="1:10" ht="13" x14ac:dyDescent="0.25">
      <c r="A29" s="164"/>
      <c r="B29" s="7" t="s">
        <v>80</v>
      </c>
      <c r="C29" s="2">
        <v>7</v>
      </c>
      <c r="D29" s="3"/>
      <c r="E29" s="4"/>
      <c r="F29" s="5"/>
      <c r="G29" s="5"/>
      <c r="H29" s="6"/>
      <c r="I29" s="26"/>
      <c r="J29" s="26"/>
    </row>
    <row r="30" spans="1:10" ht="13" x14ac:dyDescent="0.25">
      <c r="A30" s="164"/>
      <c r="B30" s="8" t="s">
        <v>14</v>
      </c>
      <c r="C30" s="9">
        <v>1</v>
      </c>
      <c r="D30" s="3"/>
      <c r="E30" s="4"/>
      <c r="F30" s="5"/>
      <c r="G30" s="5"/>
      <c r="H30" s="6"/>
      <c r="I30" s="26"/>
      <c r="J30" s="26"/>
    </row>
    <row r="31" spans="1:10" ht="13.5" thickBot="1" x14ac:dyDescent="0.3">
      <c r="A31" s="164"/>
      <c r="B31" s="8" t="s">
        <v>15</v>
      </c>
      <c r="C31" s="9">
        <v>4</v>
      </c>
      <c r="D31" s="3"/>
      <c r="E31" s="4"/>
      <c r="F31" s="5"/>
      <c r="G31" s="5"/>
      <c r="H31" s="6"/>
    </row>
    <row r="32" spans="1:10" ht="13" x14ac:dyDescent="0.25">
      <c r="A32" s="165" t="s">
        <v>16</v>
      </c>
      <c r="B32" s="8" t="s">
        <v>17</v>
      </c>
      <c r="C32" s="9">
        <v>2</v>
      </c>
      <c r="D32" s="3"/>
      <c r="E32" s="4"/>
      <c r="F32" s="5"/>
      <c r="G32" s="5"/>
      <c r="H32" s="6"/>
    </row>
    <row r="33" spans="1:8" ht="13" x14ac:dyDescent="0.25">
      <c r="A33" s="166"/>
      <c r="B33" s="10" t="s">
        <v>18</v>
      </c>
      <c r="C33" s="9">
        <v>2</v>
      </c>
      <c r="D33" s="3"/>
      <c r="E33" s="4"/>
      <c r="F33" s="5"/>
      <c r="G33" s="5"/>
      <c r="H33" s="6"/>
    </row>
    <row r="34" spans="1:8" ht="13.5" thickBot="1" x14ac:dyDescent="0.35">
      <c r="A34" s="166"/>
      <c r="B34" s="8" t="s">
        <v>60</v>
      </c>
      <c r="C34" s="11">
        <v>2</v>
      </c>
      <c r="D34" s="12"/>
      <c r="E34" s="13"/>
      <c r="F34" s="14"/>
      <c r="G34" s="14"/>
      <c r="H34" s="15"/>
    </row>
    <row r="35" spans="1:8" ht="16" thickBot="1" x14ac:dyDescent="0.4">
      <c r="A35" s="158"/>
      <c r="B35" s="159"/>
      <c r="C35" s="159"/>
      <c r="D35" s="160"/>
      <c r="E35" s="160"/>
      <c r="F35" s="160"/>
      <c r="G35" s="161" t="s">
        <v>61</v>
      </c>
      <c r="H35" s="21"/>
    </row>
    <row r="36" spans="1:8" x14ac:dyDescent="0.25">
      <c r="A36" s="22"/>
      <c r="B36" s="105"/>
    </row>
  </sheetData>
  <mergeCells count="28">
    <mergeCell ref="A20:H20"/>
    <mergeCell ref="A1:H1"/>
    <mergeCell ref="A2:A4"/>
    <mergeCell ref="B2:B4"/>
    <mergeCell ref="C2:C4"/>
    <mergeCell ref="D2:D4"/>
    <mergeCell ref="E2:H2"/>
    <mergeCell ref="E3:E4"/>
    <mergeCell ref="F3:F4"/>
    <mergeCell ref="G3:G4"/>
    <mergeCell ref="H3:H4"/>
    <mergeCell ref="A5:A8"/>
    <mergeCell ref="A9:A12"/>
    <mergeCell ref="A13:A15"/>
    <mergeCell ref="A16:B16"/>
    <mergeCell ref="A17:B17"/>
    <mergeCell ref="C21:C23"/>
    <mergeCell ref="D21:D23"/>
    <mergeCell ref="E21:H21"/>
    <mergeCell ref="E22:E23"/>
    <mergeCell ref="F22:F23"/>
    <mergeCell ref="G22:G23"/>
    <mergeCell ref="H22:H23"/>
    <mergeCell ref="A24:A27"/>
    <mergeCell ref="A28:A31"/>
    <mergeCell ref="A32:A34"/>
    <mergeCell ref="A21:A23"/>
    <mergeCell ref="B21:B23"/>
  </mergeCells>
  <pageMargins left="0.25" right="0.25"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H12" sqref="H12"/>
    </sheetView>
  </sheetViews>
  <sheetFormatPr defaultRowHeight="12.5" x14ac:dyDescent="0.25"/>
  <cols>
    <col min="1" max="1" width="19.90625" customWidth="1"/>
    <col min="2" max="2" width="27.90625" customWidth="1"/>
    <col min="3" max="6" width="11.6328125" customWidth="1"/>
  </cols>
  <sheetData>
    <row r="1" spans="1:6" ht="24" customHeight="1" x14ac:dyDescent="0.25">
      <c r="A1" s="187" t="s">
        <v>27</v>
      </c>
      <c r="B1" s="188"/>
      <c r="C1" s="188"/>
      <c r="D1" s="188"/>
      <c r="E1" s="188"/>
      <c r="F1" s="189"/>
    </row>
    <row r="2" spans="1:6" ht="32.25" customHeight="1" x14ac:dyDescent="0.25">
      <c r="A2" s="190" t="s">
        <v>28</v>
      </c>
      <c r="B2" s="170" t="s">
        <v>29</v>
      </c>
      <c r="C2" s="170"/>
      <c r="D2" s="170"/>
      <c r="E2" s="192"/>
      <c r="F2" s="193"/>
    </row>
    <row r="3" spans="1:6" ht="42.75" customHeight="1" x14ac:dyDescent="0.25">
      <c r="A3" s="191"/>
      <c r="B3" s="27" t="s">
        <v>30</v>
      </c>
      <c r="C3" s="27" t="s">
        <v>31</v>
      </c>
      <c r="D3" s="104" t="s">
        <v>108</v>
      </c>
      <c r="E3" s="28" t="s">
        <v>32</v>
      </c>
      <c r="F3" s="29" t="s">
        <v>33</v>
      </c>
    </row>
    <row r="4" spans="1:6" x14ac:dyDescent="0.25">
      <c r="A4" s="157" t="s">
        <v>109</v>
      </c>
      <c r="B4" s="9"/>
      <c r="C4" s="9"/>
      <c r="D4" s="30">
        <v>50</v>
      </c>
      <c r="E4" s="31"/>
      <c r="F4" s="32"/>
    </row>
    <row r="5" spans="1:6" x14ac:dyDescent="0.25">
      <c r="A5" s="4" t="s">
        <v>34</v>
      </c>
      <c r="B5" s="9"/>
      <c r="C5" s="9"/>
      <c r="D5" s="30"/>
      <c r="E5" s="31"/>
      <c r="F5" s="32"/>
    </row>
    <row r="6" spans="1:6" x14ac:dyDescent="0.25">
      <c r="A6" s="4" t="s">
        <v>35</v>
      </c>
      <c r="B6" s="9"/>
      <c r="C6" s="9"/>
      <c r="D6" s="30"/>
      <c r="E6" s="31"/>
      <c r="F6" s="32"/>
    </row>
    <row r="7" spans="1:6" x14ac:dyDescent="0.25">
      <c r="A7" s="4" t="s">
        <v>64</v>
      </c>
      <c r="B7" s="33"/>
      <c r="C7" s="33"/>
      <c r="D7" s="30">
        <v>24</v>
      </c>
      <c r="E7" s="34"/>
      <c r="F7" s="35"/>
    </row>
    <row r="8" spans="1:6" x14ac:dyDescent="0.25">
      <c r="A8" s="157" t="s">
        <v>110</v>
      </c>
      <c r="B8" s="9"/>
      <c r="C8" s="9"/>
      <c r="D8" s="30">
        <v>50</v>
      </c>
      <c r="E8" s="31"/>
      <c r="F8" s="32"/>
    </row>
    <row r="9" spans="1:6" x14ac:dyDescent="0.25">
      <c r="A9" s="4" t="s">
        <v>62</v>
      </c>
      <c r="B9" s="33"/>
      <c r="C9" s="33"/>
      <c r="D9" s="30"/>
      <c r="E9" s="34"/>
      <c r="F9" s="35"/>
    </row>
    <row r="10" spans="1:6" ht="13.5" customHeight="1" x14ac:dyDescent="0.25">
      <c r="A10" s="4" t="s">
        <v>63</v>
      </c>
      <c r="B10" s="9"/>
      <c r="C10" s="9"/>
      <c r="D10" s="30">
        <v>53</v>
      </c>
      <c r="E10" s="31"/>
      <c r="F10" s="32"/>
    </row>
    <row r="11" spans="1:6" ht="13.5" customHeight="1" x14ac:dyDescent="0.25">
      <c r="A11" s="157" t="s">
        <v>111</v>
      </c>
      <c r="B11" s="92"/>
      <c r="C11" s="92"/>
      <c r="D11" s="30">
        <v>4</v>
      </c>
      <c r="E11" s="91"/>
      <c r="F11" s="32"/>
    </row>
    <row r="12" spans="1:6" x14ac:dyDescent="0.25">
      <c r="A12" s="4"/>
      <c r="B12" s="9"/>
      <c r="C12" s="9"/>
      <c r="D12" s="30"/>
      <c r="E12" s="31"/>
      <c r="F12" s="32"/>
    </row>
    <row r="13" spans="1:6" ht="12.75" customHeight="1" x14ac:dyDescent="0.25">
      <c r="A13" s="4"/>
      <c r="B13" s="36"/>
      <c r="C13" s="36"/>
      <c r="D13" s="37"/>
      <c r="E13" s="38"/>
      <c r="F13" s="39"/>
    </row>
    <row r="14" spans="1:6" ht="12.75" hidden="1" customHeight="1" x14ac:dyDescent="0.3">
      <c r="A14" s="40"/>
      <c r="B14" s="41"/>
      <c r="C14" s="41"/>
      <c r="D14" s="41"/>
      <c r="E14" s="42"/>
      <c r="F14" s="43"/>
    </row>
    <row r="15" spans="1:6" ht="13.5" hidden="1" customHeight="1" thickBot="1" x14ac:dyDescent="0.35">
      <c r="A15" s="40"/>
      <c r="B15" s="41"/>
      <c r="C15" s="41"/>
      <c r="D15" s="41"/>
      <c r="E15" s="42"/>
      <c r="F15" s="43"/>
    </row>
    <row r="16" spans="1:6" ht="18.75" customHeight="1" thickBot="1" x14ac:dyDescent="0.4">
      <c r="A16" s="195" t="s">
        <v>61</v>
      </c>
      <c r="B16" s="196"/>
      <c r="C16" s="196"/>
      <c r="D16" s="196"/>
      <c r="E16" s="197"/>
      <c r="F16" s="44">
        <f>SUM(F4:F13)</f>
        <v>0</v>
      </c>
    </row>
    <row r="17" spans="1:8" ht="18.75" customHeight="1" x14ac:dyDescent="0.35">
      <c r="A17" s="45" t="s">
        <v>36</v>
      </c>
      <c r="B17" s="23"/>
      <c r="C17" s="25"/>
      <c r="D17" s="25"/>
      <c r="E17" s="25"/>
      <c r="F17" s="24"/>
    </row>
    <row r="18" spans="1:8" ht="13.5" customHeight="1" x14ac:dyDescent="0.25">
      <c r="A18" s="194" t="s">
        <v>37</v>
      </c>
      <c r="B18" s="194"/>
      <c r="C18" s="194"/>
      <c r="D18" s="194"/>
      <c r="E18" s="194"/>
      <c r="F18" s="194"/>
    </row>
    <row r="19" spans="1:8" ht="14.25" customHeight="1" x14ac:dyDescent="0.25">
      <c r="A19" s="185" t="s">
        <v>112</v>
      </c>
      <c r="B19" s="186"/>
      <c r="C19" s="186"/>
      <c r="D19" s="186"/>
      <c r="E19" s="186"/>
      <c r="F19" s="186"/>
      <c r="G19" s="26"/>
      <c r="H19" s="26"/>
    </row>
    <row r="20" spans="1:8" x14ac:dyDescent="0.25">
      <c r="A20" s="186"/>
      <c r="B20" s="186"/>
      <c r="C20" s="186"/>
      <c r="D20" s="186"/>
      <c r="E20" s="186"/>
      <c r="F20" s="186"/>
      <c r="G20" s="26"/>
      <c r="H20" s="26"/>
    </row>
    <row r="21" spans="1:8" x14ac:dyDescent="0.25">
      <c r="A21" s="186"/>
      <c r="B21" s="186"/>
      <c r="C21" s="186"/>
      <c r="D21" s="186"/>
      <c r="E21" s="186"/>
      <c r="F21" s="186"/>
      <c r="G21" s="26"/>
      <c r="H21" s="26"/>
    </row>
    <row r="22" spans="1:8" ht="8.25" customHeight="1" x14ac:dyDescent="0.25">
      <c r="A22" s="90"/>
      <c r="B22" s="90"/>
      <c r="C22" s="90"/>
      <c r="D22" s="90"/>
      <c r="E22" s="90"/>
      <c r="F22" s="90"/>
      <c r="G22" s="26"/>
      <c r="H22" s="26"/>
    </row>
    <row r="23" spans="1:8" x14ac:dyDescent="0.25">
      <c r="A23" s="46" t="s">
        <v>38</v>
      </c>
      <c r="B23" s="47"/>
      <c r="C23" s="47"/>
      <c r="D23" s="47"/>
      <c r="E23" s="47"/>
      <c r="F23" s="47"/>
      <c r="G23" s="26"/>
      <c r="H23" s="26"/>
    </row>
    <row r="24" spans="1:8" x14ac:dyDescent="0.25">
      <c r="A24" s="47"/>
      <c r="B24" s="47"/>
      <c r="C24" s="47"/>
      <c r="D24" s="47"/>
      <c r="E24" s="47"/>
      <c r="F24" s="47"/>
      <c r="G24" s="26"/>
      <c r="H24" s="26"/>
    </row>
    <row r="25" spans="1:8" x14ac:dyDescent="0.25">
      <c r="A25" s="47"/>
      <c r="B25" s="47"/>
      <c r="C25" s="47"/>
      <c r="D25" s="47"/>
      <c r="E25" s="47"/>
      <c r="F25" s="47"/>
      <c r="G25" s="26"/>
      <c r="H25" s="26"/>
    </row>
    <row r="26" spans="1:8" x14ac:dyDescent="0.25">
      <c r="A26" s="47"/>
      <c r="B26" s="47"/>
      <c r="C26" s="47"/>
      <c r="D26" s="47"/>
      <c r="E26" s="47"/>
      <c r="F26" s="47"/>
      <c r="G26" s="26"/>
      <c r="H26" s="26"/>
    </row>
    <row r="27" spans="1:8" x14ac:dyDescent="0.25">
      <c r="A27" s="47"/>
      <c r="B27" s="47"/>
      <c r="C27" s="47"/>
      <c r="D27" s="47"/>
      <c r="E27" s="47"/>
      <c r="F27" s="47"/>
      <c r="G27" s="26"/>
      <c r="H27" s="26"/>
    </row>
    <row r="28" spans="1:8" x14ac:dyDescent="0.25">
      <c r="A28" s="47"/>
      <c r="B28" s="47"/>
      <c r="C28" s="47"/>
      <c r="D28" s="47"/>
      <c r="E28" s="47"/>
      <c r="F28" s="47"/>
      <c r="G28" s="26"/>
      <c r="H28" s="26"/>
    </row>
  </sheetData>
  <mergeCells count="6">
    <mergeCell ref="A19:F21"/>
    <mergeCell ref="A1:F1"/>
    <mergeCell ref="A2:A3"/>
    <mergeCell ref="B2:F2"/>
    <mergeCell ref="A18:F18"/>
    <mergeCell ref="A16:E16"/>
  </mergeCells>
  <pageMargins left="0.25" right="0.25"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zoomScale="75" zoomScaleNormal="75" workbookViewId="0">
      <selection activeCell="Q17" sqref="Q17"/>
    </sheetView>
  </sheetViews>
  <sheetFormatPr defaultRowHeight="12.5" x14ac:dyDescent="0.25"/>
  <cols>
    <col min="1" max="1" width="7.36328125" customWidth="1"/>
    <col min="2" max="2" width="14.453125" customWidth="1"/>
    <col min="3" max="3" width="11.36328125" customWidth="1"/>
    <col min="4" max="4" width="11.453125" customWidth="1"/>
    <col min="5" max="5" width="10.453125" hidden="1" customWidth="1"/>
    <col min="6" max="9" width="8.6328125" customWidth="1"/>
    <col min="10" max="10" width="11.6328125" customWidth="1"/>
    <col min="11" max="11" width="8.90625" customWidth="1"/>
    <col min="12" max="12" width="24.08984375" customWidth="1"/>
    <col min="13" max="13" width="18.54296875" customWidth="1"/>
    <col min="14" max="14" width="16" customWidth="1"/>
    <col min="15" max="15" width="16.90625" customWidth="1"/>
  </cols>
  <sheetData>
    <row r="1" spans="1:17" ht="30.75" customHeight="1" thickBot="1" x14ac:dyDescent="0.3">
      <c r="A1" s="239" t="s">
        <v>113</v>
      </c>
      <c r="B1" s="240"/>
      <c r="C1" s="240"/>
      <c r="D1" s="240"/>
      <c r="E1" s="240"/>
      <c r="F1" s="240"/>
      <c r="G1" s="240"/>
      <c r="H1" s="240"/>
      <c r="I1" s="240"/>
      <c r="J1" s="240"/>
      <c r="K1" s="240"/>
      <c r="L1" s="240"/>
      <c r="M1" s="240"/>
      <c r="N1" s="240"/>
      <c r="O1" s="241"/>
      <c r="Q1" s="48"/>
    </row>
    <row r="2" spans="1:17" ht="32.25" customHeight="1" x14ac:dyDescent="0.25">
      <c r="A2" s="167" t="s">
        <v>1</v>
      </c>
      <c r="B2" s="169" t="s">
        <v>2</v>
      </c>
      <c r="C2" s="170" t="s">
        <v>76</v>
      </c>
      <c r="D2" s="170" t="s">
        <v>75</v>
      </c>
      <c r="E2" s="171" t="s">
        <v>4</v>
      </c>
      <c r="F2" s="170" t="s">
        <v>77</v>
      </c>
      <c r="G2" s="170"/>
      <c r="H2" s="170"/>
      <c r="I2" s="170"/>
      <c r="J2" s="242" t="s">
        <v>83</v>
      </c>
      <c r="K2" s="244" t="s">
        <v>39</v>
      </c>
      <c r="L2" s="246" t="s">
        <v>40</v>
      </c>
      <c r="M2" s="246" t="s">
        <v>41</v>
      </c>
      <c r="N2" s="246" t="s">
        <v>42</v>
      </c>
      <c r="O2" s="248" t="s">
        <v>43</v>
      </c>
    </row>
    <row r="3" spans="1:17" ht="15" customHeight="1" thickBot="1" x14ac:dyDescent="0.3">
      <c r="A3" s="168"/>
      <c r="B3" s="169"/>
      <c r="C3" s="170"/>
      <c r="D3" s="170"/>
      <c r="E3" s="171"/>
      <c r="F3" s="96" t="s">
        <v>44</v>
      </c>
      <c r="G3" s="96" t="s">
        <v>45</v>
      </c>
      <c r="H3" s="96" t="s">
        <v>46</v>
      </c>
      <c r="I3" s="96" t="s">
        <v>47</v>
      </c>
      <c r="J3" s="243"/>
      <c r="K3" s="245"/>
      <c r="L3" s="247"/>
      <c r="M3" s="247"/>
      <c r="N3" s="247"/>
      <c r="O3" s="249"/>
    </row>
    <row r="4" spans="1:17" x14ac:dyDescent="0.25">
      <c r="A4" s="163" t="s">
        <v>9</v>
      </c>
      <c r="B4" s="169" t="s">
        <v>10</v>
      </c>
      <c r="C4" s="199">
        <v>23</v>
      </c>
      <c r="D4" s="206">
        <v>4</v>
      </c>
      <c r="E4" s="49"/>
      <c r="F4" s="206"/>
      <c r="G4" s="223"/>
      <c r="H4" s="206"/>
      <c r="I4" s="206"/>
      <c r="J4" s="198">
        <f>SUM(F4:I6)</f>
        <v>0</v>
      </c>
      <c r="K4" s="50">
        <v>1</v>
      </c>
      <c r="L4" s="51"/>
      <c r="M4" s="52" t="s">
        <v>48</v>
      </c>
      <c r="N4" s="53"/>
      <c r="O4" s="54"/>
    </row>
    <row r="5" spans="1:17" x14ac:dyDescent="0.25">
      <c r="A5" s="164"/>
      <c r="B5" s="169"/>
      <c r="C5" s="199"/>
      <c r="D5" s="206"/>
      <c r="E5" s="55"/>
      <c r="F5" s="206"/>
      <c r="G5" s="223"/>
      <c r="H5" s="206"/>
      <c r="I5" s="206"/>
      <c r="J5" s="198"/>
      <c r="K5" s="56">
        <v>2</v>
      </c>
      <c r="L5" s="57"/>
      <c r="M5" s="58" t="s">
        <v>48</v>
      </c>
      <c r="N5" s="59"/>
      <c r="O5" s="60"/>
    </row>
    <row r="6" spans="1:17" ht="13" thickBot="1" x14ac:dyDescent="0.3">
      <c r="A6" s="164"/>
      <c r="B6" s="169"/>
      <c r="C6" s="199"/>
      <c r="D6" s="206"/>
      <c r="E6" s="55"/>
      <c r="F6" s="206"/>
      <c r="G6" s="223"/>
      <c r="H6" s="206"/>
      <c r="I6" s="206"/>
      <c r="J6" s="198"/>
      <c r="K6" s="56">
        <v>3</v>
      </c>
      <c r="L6" s="57"/>
      <c r="M6" s="58" t="s">
        <v>48</v>
      </c>
      <c r="N6" s="59"/>
      <c r="O6" s="60"/>
    </row>
    <row r="7" spans="1:17" ht="13.5" thickBot="1" x14ac:dyDescent="0.35">
      <c r="A7" s="164"/>
      <c r="B7" s="61"/>
      <c r="C7" s="62"/>
      <c r="D7" s="62"/>
      <c r="E7" s="63"/>
      <c r="F7" s="63"/>
      <c r="G7" s="63"/>
      <c r="H7" s="63"/>
      <c r="I7" s="63"/>
      <c r="J7" s="64"/>
      <c r="K7" s="65"/>
      <c r="L7" s="66"/>
      <c r="M7" s="66"/>
      <c r="N7" s="67" t="s">
        <v>49</v>
      </c>
      <c r="O7" s="68"/>
    </row>
    <row r="8" spans="1:17" x14ac:dyDescent="0.25">
      <c r="A8" s="164"/>
      <c r="B8" s="170" t="s">
        <v>79</v>
      </c>
      <c r="C8" s="199">
        <v>6</v>
      </c>
      <c r="D8" s="206">
        <v>4</v>
      </c>
      <c r="E8" s="49"/>
      <c r="F8" s="206"/>
      <c r="G8" s="223"/>
      <c r="H8" s="206"/>
      <c r="I8" s="206"/>
      <c r="J8" s="198">
        <f>SUM(F8:I10)</f>
        <v>0</v>
      </c>
      <c r="K8" s="50">
        <v>1</v>
      </c>
      <c r="L8" s="51"/>
      <c r="M8" s="52" t="s">
        <v>48</v>
      </c>
      <c r="N8" s="53"/>
      <c r="O8" s="54"/>
    </row>
    <row r="9" spans="1:17" x14ac:dyDescent="0.25">
      <c r="A9" s="164"/>
      <c r="B9" s="170"/>
      <c r="C9" s="199"/>
      <c r="D9" s="206"/>
      <c r="E9" s="55"/>
      <c r="F9" s="206"/>
      <c r="G9" s="223"/>
      <c r="H9" s="206"/>
      <c r="I9" s="206"/>
      <c r="J9" s="198"/>
      <c r="K9" s="56">
        <v>2</v>
      </c>
      <c r="L9" s="57"/>
      <c r="M9" s="58" t="s">
        <v>48</v>
      </c>
      <c r="N9" s="59"/>
      <c r="O9" s="60"/>
    </row>
    <row r="10" spans="1:17" ht="13" thickBot="1" x14ac:dyDescent="0.3">
      <c r="A10" s="164"/>
      <c r="B10" s="170"/>
      <c r="C10" s="199"/>
      <c r="D10" s="206"/>
      <c r="E10" s="55"/>
      <c r="F10" s="206"/>
      <c r="G10" s="223"/>
      <c r="H10" s="206"/>
      <c r="I10" s="206"/>
      <c r="J10" s="198"/>
      <c r="K10" s="56">
        <v>3</v>
      </c>
      <c r="L10" s="57"/>
      <c r="M10" s="58" t="s">
        <v>48</v>
      </c>
      <c r="N10" s="59"/>
      <c r="O10" s="60"/>
    </row>
    <row r="11" spans="1:17" ht="13.5" thickBot="1" x14ac:dyDescent="0.35">
      <c r="A11" s="164"/>
      <c r="B11" s="61"/>
      <c r="C11" s="62"/>
      <c r="D11" s="62"/>
      <c r="E11" s="63"/>
      <c r="F11" s="63"/>
      <c r="G11" s="63"/>
      <c r="H11" s="63"/>
      <c r="I11" s="63"/>
      <c r="J11" s="64"/>
      <c r="K11" s="65"/>
      <c r="L11" s="66"/>
      <c r="M11" s="66"/>
      <c r="N11" s="67" t="s">
        <v>84</v>
      </c>
      <c r="O11" s="68"/>
    </row>
    <row r="12" spans="1:17" x14ac:dyDescent="0.25">
      <c r="A12" s="164"/>
      <c r="B12" s="230" t="s">
        <v>11</v>
      </c>
      <c r="C12" s="233">
        <v>2</v>
      </c>
      <c r="D12" s="236">
        <v>1</v>
      </c>
      <c r="E12" s="49"/>
      <c r="F12" s="106"/>
      <c r="G12" s="107"/>
      <c r="H12" s="224"/>
      <c r="I12" s="108"/>
      <c r="J12" s="227">
        <f>SUM(F16:I18)</f>
        <v>0</v>
      </c>
      <c r="K12" s="56">
        <v>1</v>
      </c>
      <c r="L12" s="57"/>
      <c r="M12" s="58" t="s">
        <v>48</v>
      </c>
      <c r="N12" s="59"/>
      <c r="O12" s="54"/>
    </row>
    <row r="13" spans="1:17" x14ac:dyDescent="0.25">
      <c r="A13" s="164"/>
      <c r="B13" s="231"/>
      <c r="C13" s="234"/>
      <c r="D13" s="237"/>
      <c r="E13" s="55"/>
      <c r="F13" s="109"/>
      <c r="G13" s="110"/>
      <c r="H13" s="225"/>
      <c r="I13" s="111"/>
      <c r="J13" s="228"/>
      <c r="K13" s="56">
        <v>2</v>
      </c>
      <c r="L13" s="57"/>
      <c r="M13" s="58" t="s">
        <v>48</v>
      </c>
      <c r="N13" s="59"/>
      <c r="O13" s="60"/>
    </row>
    <row r="14" spans="1:17" ht="13" thickBot="1" x14ac:dyDescent="0.3">
      <c r="A14" s="164"/>
      <c r="B14" s="232"/>
      <c r="C14" s="235"/>
      <c r="D14" s="238"/>
      <c r="E14" s="55"/>
      <c r="F14" s="109"/>
      <c r="G14" s="110"/>
      <c r="H14" s="226"/>
      <c r="I14" s="111"/>
      <c r="J14" s="229"/>
      <c r="K14" s="69">
        <v>3</v>
      </c>
      <c r="L14" s="57"/>
      <c r="M14" s="58" t="s">
        <v>48</v>
      </c>
      <c r="N14" s="59"/>
      <c r="O14" s="60"/>
    </row>
    <row r="15" spans="1:17" ht="13.5" thickBot="1" x14ac:dyDescent="0.35">
      <c r="A15" s="164"/>
      <c r="B15" s="115"/>
      <c r="C15" s="116"/>
      <c r="D15" s="117"/>
      <c r="E15" s="63"/>
      <c r="F15" s="118"/>
      <c r="G15" s="119"/>
      <c r="H15" s="117"/>
      <c r="I15" s="120"/>
      <c r="J15" s="121"/>
      <c r="K15" s="65"/>
      <c r="L15" s="66"/>
      <c r="M15" s="66"/>
      <c r="N15" s="67" t="s">
        <v>81</v>
      </c>
      <c r="O15" s="68"/>
    </row>
    <row r="16" spans="1:17" x14ac:dyDescent="0.25">
      <c r="A16" s="164"/>
      <c r="B16" s="230" t="s">
        <v>12</v>
      </c>
      <c r="C16" s="233">
        <v>3</v>
      </c>
      <c r="D16" s="236">
        <v>1</v>
      </c>
      <c r="E16" s="55"/>
      <c r="F16" s="109"/>
      <c r="G16" s="110"/>
      <c r="H16" s="224"/>
      <c r="I16" s="111"/>
      <c r="J16" s="250">
        <f>SUM(F16:I18)</f>
        <v>0</v>
      </c>
      <c r="K16" s="56">
        <v>1</v>
      </c>
      <c r="L16" s="57"/>
      <c r="M16" s="58" t="s">
        <v>48</v>
      </c>
      <c r="N16" s="59"/>
      <c r="O16" s="60"/>
    </row>
    <row r="17" spans="1:15" x14ac:dyDescent="0.25">
      <c r="A17" s="164"/>
      <c r="B17" s="231"/>
      <c r="C17" s="234"/>
      <c r="D17" s="237"/>
      <c r="E17" s="55"/>
      <c r="F17" s="109"/>
      <c r="G17" s="110"/>
      <c r="H17" s="225"/>
      <c r="I17" s="111"/>
      <c r="J17" s="251"/>
      <c r="K17" s="56">
        <v>2</v>
      </c>
      <c r="L17" s="57"/>
      <c r="M17" s="58" t="s">
        <v>48</v>
      </c>
      <c r="N17" s="59"/>
      <c r="O17" s="60"/>
    </row>
    <row r="18" spans="1:15" ht="13" thickBot="1" x14ac:dyDescent="0.3">
      <c r="A18" s="164"/>
      <c r="B18" s="232"/>
      <c r="C18" s="235"/>
      <c r="D18" s="238"/>
      <c r="E18" s="55"/>
      <c r="F18" s="112"/>
      <c r="G18" s="113"/>
      <c r="H18" s="226"/>
      <c r="I18" s="114"/>
      <c r="J18" s="252"/>
      <c r="K18" s="89">
        <v>3</v>
      </c>
      <c r="L18" s="89"/>
      <c r="M18" s="58" t="s">
        <v>48</v>
      </c>
      <c r="N18" s="89"/>
      <c r="O18" s="60"/>
    </row>
    <row r="19" spans="1:15" ht="13.5" thickBot="1" x14ac:dyDescent="0.35">
      <c r="A19" s="211"/>
      <c r="B19" s="61"/>
      <c r="C19" s="62"/>
      <c r="D19" s="62"/>
      <c r="E19" s="63"/>
      <c r="F19" s="63"/>
      <c r="G19" s="63"/>
      <c r="H19" s="63"/>
      <c r="I19" s="63"/>
      <c r="J19" s="64"/>
      <c r="K19" s="65"/>
      <c r="L19" s="66"/>
      <c r="M19" s="66"/>
      <c r="N19" s="67" t="s">
        <v>82</v>
      </c>
      <c r="O19" s="68"/>
    </row>
    <row r="20" spans="1:15" x14ac:dyDescent="0.25">
      <c r="A20" s="163" t="s">
        <v>13</v>
      </c>
      <c r="B20" s="204" t="s">
        <v>13</v>
      </c>
      <c r="C20" s="199">
        <v>39</v>
      </c>
      <c r="D20" s="206">
        <v>2</v>
      </c>
      <c r="E20" s="49"/>
      <c r="F20" s="218"/>
      <c r="G20" s="207"/>
      <c r="H20" s="218"/>
      <c r="I20" s="207"/>
      <c r="J20" s="208">
        <f>SUM(F20:I22)</f>
        <v>0</v>
      </c>
      <c r="K20" s="56">
        <v>1</v>
      </c>
      <c r="L20" s="57"/>
      <c r="M20" s="58" t="s">
        <v>48</v>
      </c>
      <c r="N20" s="59"/>
      <c r="O20" s="54"/>
    </row>
    <row r="21" spans="1:15" x14ac:dyDescent="0.25">
      <c r="A21" s="164"/>
      <c r="B21" s="204"/>
      <c r="C21" s="199"/>
      <c r="D21" s="206"/>
      <c r="E21" s="55"/>
      <c r="F21" s="219"/>
      <c r="G21" s="207"/>
      <c r="H21" s="219"/>
      <c r="I21" s="207"/>
      <c r="J21" s="208"/>
      <c r="K21" s="56">
        <v>2</v>
      </c>
      <c r="L21" s="57"/>
      <c r="M21" s="58" t="s">
        <v>48</v>
      </c>
      <c r="N21" s="59"/>
      <c r="O21" s="60"/>
    </row>
    <row r="22" spans="1:15" ht="13" thickBot="1" x14ac:dyDescent="0.3">
      <c r="A22" s="164"/>
      <c r="B22" s="204"/>
      <c r="C22" s="199"/>
      <c r="D22" s="206"/>
      <c r="E22" s="55"/>
      <c r="F22" s="220"/>
      <c r="G22" s="207"/>
      <c r="H22" s="220"/>
      <c r="I22" s="207"/>
      <c r="J22" s="208"/>
      <c r="K22" s="69">
        <v>3</v>
      </c>
      <c r="L22" s="57"/>
      <c r="M22" s="58" t="s">
        <v>48</v>
      </c>
      <c r="N22" s="59"/>
      <c r="O22" s="60"/>
    </row>
    <row r="23" spans="1:15" ht="13.5" thickBot="1" x14ac:dyDescent="0.35">
      <c r="A23" s="164"/>
      <c r="B23" s="61"/>
      <c r="C23" s="62"/>
      <c r="D23" s="62"/>
      <c r="E23" s="63"/>
      <c r="F23" s="63"/>
      <c r="G23" s="63"/>
      <c r="H23" s="63"/>
      <c r="I23" s="63"/>
      <c r="J23" s="64"/>
      <c r="K23" s="65"/>
      <c r="L23" s="66"/>
      <c r="M23" s="66"/>
      <c r="N23" s="67" t="s">
        <v>50</v>
      </c>
      <c r="O23" s="68"/>
    </row>
    <row r="24" spans="1:15" x14ac:dyDescent="0.25">
      <c r="A24" s="164"/>
      <c r="B24" s="222" t="s">
        <v>80</v>
      </c>
      <c r="C24" s="199">
        <v>39</v>
      </c>
      <c r="D24" s="207">
        <v>2</v>
      </c>
      <c r="E24" s="122"/>
      <c r="F24" s="207"/>
      <c r="G24" s="207"/>
      <c r="H24" s="207"/>
      <c r="I24" s="207"/>
      <c r="J24" s="208">
        <f>SUM(F24:I26)</f>
        <v>0</v>
      </c>
      <c r="K24" s="56">
        <v>1</v>
      </c>
      <c r="L24" s="57"/>
      <c r="M24" s="58" t="s">
        <v>48</v>
      </c>
      <c r="N24" s="59"/>
      <c r="O24" s="54"/>
    </row>
    <row r="25" spans="1:15" x14ac:dyDescent="0.25">
      <c r="A25" s="164"/>
      <c r="B25" s="222"/>
      <c r="C25" s="199"/>
      <c r="D25" s="207"/>
      <c r="E25" s="122"/>
      <c r="F25" s="207"/>
      <c r="G25" s="207"/>
      <c r="H25" s="207"/>
      <c r="I25" s="207"/>
      <c r="J25" s="208"/>
      <c r="K25" s="56">
        <v>2</v>
      </c>
      <c r="L25" s="57"/>
      <c r="M25" s="58" t="s">
        <v>48</v>
      </c>
      <c r="N25" s="59"/>
      <c r="O25" s="60"/>
    </row>
    <row r="26" spans="1:15" ht="13" thickBot="1" x14ac:dyDescent="0.3">
      <c r="A26" s="164"/>
      <c r="B26" s="222"/>
      <c r="C26" s="199"/>
      <c r="D26" s="207"/>
      <c r="E26" s="122"/>
      <c r="F26" s="207"/>
      <c r="G26" s="207"/>
      <c r="H26" s="207"/>
      <c r="I26" s="207"/>
      <c r="J26" s="208"/>
      <c r="K26" s="69">
        <v>3</v>
      </c>
      <c r="L26" s="57"/>
      <c r="M26" s="58" t="s">
        <v>48</v>
      </c>
      <c r="N26" s="59"/>
      <c r="O26" s="60"/>
    </row>
    <row r="27" spans="1:15" ht="13.5" thickBot="1" x14ac:dyDescent="0.35">
      <c r="A27" s="164"/>
      <c r="B27" s="61"/>
      <c r="C27" s="62"/>
      <c r="D27" s="62"/>
      <c r="E27" s="63"/>
      <c r="F27" s="63"/>
      <c r="G27" s="63"/>
      <c r="H27" s="63"/>
      <c r="I27" s="63"/>
      <c r="J27" s="64"/>
      <c r="K27" s="65"/>
      <c r="L27" s="66"/>
      <c r="M27" s="66"/>
      <c r="N27" s="67" t="s">
        <v>85</v>
      </c>
      <c r="O27" s="68"/>
    </row>
    <row r="28" spans="1:15" x14ac:dyDescent="0.25">
      <c r="A28" s="164"/>
      <c r="B28" s="169" t="s">
        <v>86</v>
      </c>
      <c r="C28" s="200">
        <v>1</v>
      </c>
      <c r="D28" s="206">
        <v>1</v>
      </c>
      <c r="E28" s="49"/>
      <c r="F28" s="221"/>
      <c r="G28" s="206"/>
      <c r="H28" s="212"/>
      <c r="I28" s="213"/>
      <c r="J28" s="198">
        <f>SUM(F28:I30)</f>
        <v>0</v>
      </c>
      <c r="K28" s="56">
        <v>1</v>
      </c>
      <c r="L28" s="57"/>
      <c r="M28" s="58" t="s">
        <v>48</v>
      </c>
      <c r="N28" s="59"/>
      <c r="O28" s="54"/>
    </row>
    <row r="29" spans="1:15" x14ac:dyDescent="0.25">
      <c r="A29" s="164"/>
      <c r="B29" s="169"/>
      <c r="C29" s="200"/>
      <c r="D29" s="206"/>
      <c r="E29" s="55"/>
      <c r="F29" s="221"/>
      <c r="G29" s="206"/>
      <c r="H29" s="214"/>
      <c r="I29" s="215"/>
      <c r="J29" s="198"/>
      <c r="K29" s="56">
        <v>2</v>
      </c>
      <c r="L29" s="57"/>
      <c r="M29" s="58" t="s">
        <v>48</v>
      </c>
      <c r="N29" s="59"/>
      <c r="O29" s="60"/>
    </row>
    <row r="30" spans="1:15" ht="13" thickBot="1" x14ac:dyDescent="0.3">
      <c r="A30" s="164"/>
      <c r="B30" s="169"/>
      <c r="C30" s="200"/>
      <c r="D30" s="206"/>
      <c r="E30" s="55"/>
      <c r="F30" s="221"/>
      <c r="G30" s="206"/>
      <c r="H30" s="216"/>
      <c r="I30" s="217"/>
      <c r="J30" s="198"/>
      <c r="K30" s="56">
        <v>3</v>
      </c>
      <c r="L30" s="57"/>
      <c r="M30" s="58" t="s">
        <v>48</v>
      </c>
      <c r="N30" s="59"/>
      <c r="O30" s="60"/>
    </row>
    <row r="31" spans="1:15" ht="13.5" thickBot="1" x14ac:dyDescent="0.35">
      <c r="A31" s="164"/>
      <c r="B31" s="61"/>
      <c r="C31" s="62"/>
      <c r="D31" s="62"/>
      <c r="E31" s="63"/>
      <c r="F31" s="63"/>
      <c r="G31" s="63"/>
      <c r="H31" s="63"/>
      <c r="I31" s="63"/>
      <c r="J31" s="64"/>
      <c r="K31" s="65"/>
      <c r="L31" s="66"/>
      <c r="M31" s="66"/>
      <c r="N31" s="67" t="s">
        <v>51</v>
      </c>
      <c r="O31" s="68"/>
    </row>
    <row r="32" spans="1:15" x14ac:dyDescent="0.25">
      <c r="A32" s="164"/>
      <c r="B32" s="169" t="s">
        <v>15</v>
      </c>
      <c r="C32" s="199">
        <v>24</v>
      </c>
      <c r="D32" s="206">
        <v>4</v>
      </c>
      <c r="E32" s="49"/>
      <c r="F32" s="207"/>
      <c r="G32" s="207"/>
      <c r="H32" s="207"/>
      <c r="I32" s="207"/>
      <c r="J32" s="208">
        <f>SUM(F32:I34)</f>
        <v>0</v>
      </c>
      <c r="K32" s="56">
        <v>1</v>
      </c>
      <c r="L32" s="57"/>
      <c r="M32" s="58" t="s">
        <v>48</v>
      </c>
      <c r="N32" s="59"/>
      <c r="O32" s="54"/>
    </row>
    <row r="33" spans="1:15" x14ac:dyDescent="0.25">
      <c r="A33" s="164"/>
      <c r="B33" s="169"/>
      <c r="C33" s="199"/>
      <c r="D33" s="206"/>
      <c r="E33" s="55"/>
      <c r="F33" s="207"/>
      <c r="G33" s="207"/>
      <c r="H33" s="207"/>
      <c r="I33" s="207"/>
      <c r="J33" s="208"/>
      <c r="K33" s="56">
        <v>2</v>
      </c>
      <c r="L33" s="57"/>
      <c r="M33" s="58" t="s">
        <v>48</v>
      </c>
      <c r="N33" s="59"/>
      <c r="O33" s="60"/>
    </row>
    <row r="34" spans="1:15" ht="13" thickBot="1" x14ac:dyDescent="0.3">
      <c r="A34" s="164"/>
      <c r="B34" s="169"/>
      <c r="C34" s="199"/>
      <c r="D34" s="206"/>
      <c r="E34" s="55"/>
      <c r="F34" s="207"/>
      <c r="G34" s="207"/>
      <c r="H34" s="207"/>
      <c r="I34" s="207"/>
      <c r="J34" s="208"/>
      <c r="K34" s="69">
        <v>3</v>
      </c>
      <c r="L34" s="57"/>
      <c r="M34" s="58" t="s">
        <v>48</v>
      </c>
      <c r="N34" s="59"/>
      <c r="O34" s="60"/>
    </row>
    <row r="35" spans="1:15" ht="13.5" thickBot="1" x14ac:dyDescent="0.35">
      <c r="A35" s="211"/>
      <c r="B35" s="61"/>
      <c r="C35" s="62"/>
      <c r="D35" s="62"/>
      <c r="E35" s="63"/>
      <c r="F35" s="63"/>
      <c r="G35" s="63"/>
      <c r="H35" s="63"/>
      <c r="I35" s="63"/>
      <c r="J35" s="64"/>
      <c r="K35" s="65"/>
      <c r="L35" s="66"/>
      <c r="M35" s="66"/>
      <c r="N35" s="67" t="s">
        <v>52</v>
      </c>
      <c r="O35" s="68"/>
    </row>
    <row r="36" spans="1:15" x14ac:dyDescent="0.25">
      <c r="A36" s="209" t="s">
        <v>16</v>
      </c>
      <c r="B36" s="169" t="s">
        <v>17</v>
      </c>
      <c r="C36" s="200">
        <v>5</v>
      </c>
      <c r="D36" s="206">
        <v>4</v>
      </c>
      <c r="E36" s="49"/>
      <c r="F36" s="207"/>
      <c r="G36" s="206"/>
      <c r="H36" s="206"/>
      <c r="I36" s="206"/>
      <c r="J36" s="198">
        <f>SUM(F36:I38)</f>
        <v>0</v>
      </c>
      <c r="K36" s="56">
        <v>1</v>
      </c>
      <c r="L36" s="57"/>
      <c r="M36" s="58" t="s">
        <v>48</v>
      </c>
      <c r="N36" s="59"/>
      <c r="O36" s="70"/>
    </row>
    <row r="37" spans="1:15" x14ac:dyDescent="0.25">
      <c r="A37" s="210"/>
      <c r="B37" s="169"/>
      <c r="C37" s="200"/>
      <c r="D37" s="206"/>
      <c r="E37" s="55"/>
      <c r="F37" s="207"/>
      <c r="G37" s="206"/>
      <c r="H37" s="206"/>
      <c r="I37" s="206"/>
      <c r="J37" s="198"/>
      <c r="K37" s="56">
        <v>2</v>
      </c>
      <c r="L37" s="57"/>
      <c r="M37" s="58" t="s">
        <v>48</v>
      </c>
      <c r="N37" s="59"/>
      <c r="O37" s="71"/>
    </row>
    <row r="38" spans="1:15" ht="13" thickBot="1" x14ac:dyDescent="0.3">
      <c r="A38" s="210"/>
      <c r="B38" s="169"/>
      <c r="C38" s="200"/>
      <c r="D38" s="206"/>
      <c r="E38" s="55"/>
      <c r="F38" s="207"/>
      <c r="G38" s="206"/>
      <c r="H38" s="206"/>
      <c r="I38" s="206"/>
      <c r="J38" s="198"/>
      <c r="K38" s="56">
        <v>3</v>
      </c>
      <c r="L38" s="57"/>
      <c r="M38" s="58" t="s">
        <v>48</v>
      </c>
      <c r="N38" s="59"/>
      <c r="O38" s="71"/>
    </row>
    <row r="39" spans="1:15" ht="13.5" thickBot="1" x14ac:dyDescent="0.35">
      <c r="A39" s="210"/>
      <c r="B39" s="61"/>
      <c r="C39" s="62"/>
      <c r="D39" s="62"/>
      <c r="E39" s="63"/>
      <c r="F39" s="63"/>
      <c r="G39" s="63"/>
      <c r="H39" s="63"/>
      <c r="I39" s="63"/>
      <c r="J39" s="64"/>
      <c r="K39" s="65"/>
      <c r="L39" s="66"/>
      <c r="M39" s="66"/>
      <c r="N39" s="67" t="s">
        <v>53</v>
      </c>
      <c r="O39" s="68"/>
    </row>
    <row r="40" spans="1:15" x14ac:dyDescent="0.25">
      <c r="A40" s="210"/>
      <c r="B40" s="170" t="s">
        <v>18</v>
      </c>
      <c r="C40" s="200">
        <v>8</v>
      </c>
      <c r="D40" s="206">
        <v>4</v>
      </c>
      <c r="E40" s="49"/>
      <c r="F40" s="207"/>
      <c r="G40" s="207"/>
      <c r="H40" s="206"/>
      <c r="I40" s="206"/>
      <c r="J40" s="198">
        <f>SUM(F40:I42)</f>
        <v>0</v>
      </c>
      <c r="K40" s="56">
        <v>1</v>
      </c>
      <c r="L40" s="57"/>
      <c r="M40" s="58" t="s">
        <v>48</v>
      </c>
      <c r="N40" s="59"/>
      <c r="O40" s="71"/>
    </row>
    <row r="41" spans="1:15" x14ac:dyDescent="0.25">
      <c r="A41" s="210"/>
      <c r="B41" s="170"/>
      <c r="C41" s="200"/>
      <c r="D41" s="206"/>
      <c r="E41" s="55"/>
      <c r="F41" s="207"/>
      <c r="G41" s="207"/>
      <c r="H41" s="206"/>
      <c r="I41" s="206"/>
      <c r="J41" s="198"/>
      <c r="K41" s="56">
        <v>2</v>
      </c>
      <c r="L41" s="57"/>
      <c r="M41" s="58" t="s">
        <v>48</v>
      </c>
      <c r="N41" s="59"/>
      <c r="O41" s="71"/>
    </row>
    <row r="42" spans="1:15" ht="13" thickBot="1" x14ac:dyDescent="0.3">
      <c r="A42" s="210"/>
      <c r="B42" s="170"/>
      <c r="C42" s="200"/>
      <c r="D42" s="206"/>
      <c r="E42" s="55"/>
      <c r="F42" s="207"/>
      <c r="G42" s="207"/>
      <c r="H42" s="206"/>
      <c r="I42" s="206"/>
      <c r="J42" s="198"/>
      <c r="K42" s="56">
        <v>3</v>
      </c>
      <c r="L42" s="57"/>
      <c r="M42" s="58" t="s">
        <v>48</v>
      </c>
      <c r="N42" s="59"/>
      <c r="O42" s="71"/>
    </row>
    <row r="43" spans="1:15" ht="13.5" thickBot="1" x14ac:dyDescent="0.35">
      <c r="A43" s="210"/>
      <c r="B43" s="72"/>
      <c r="C43" s="62"/>
      <c r="D43" s="62"/>
      <c r="E43" s="63"/>
      <c r="F43" s="63"/>
      <c r="G43" s="63"/>
      <c r="H43" s="63"/>
      <c r="I43" s="63"/>
      <c r="J43" s="64"/>
      <c r="K43" s="65"/>
      <c r="L43" s="66"/>
      <c r="M43" s="66"/>
      <c r="N43" s="67" t="s">
        <v>54</v>
      </c>
      <c r="O43" s="68"/>
    </row>
    <row r="44" spans="1:15" ht="13" x14ac:dyDescent="0.3">
      <c r="A44" s="210"/>
      <c r="B44" s="169" t="s">
        <v>60</v>
      </c>
      <c r="C44" s="199">
        <v>4</v>
      </c>
      <c r="D44" s="200">
        <v>2</v>
      </c>
      <c r="E44" s="73"/>
      <c r="F44" s="201"/>
      <c r="G44" s="204"/>
      <c r="H44" s="93"/>
      <c r="I44" s="204"/>
      <c r="J44" s="205">
        <f>SUM(F44:I46)</f>
        <v>0</v>
      </c>
      <c r="K44" s="56">
        <v>1</v>
      </c>
      <c r="L44" s="57"/>
      <c r="M44" s="58" t="s">
        <v>48</v>
      </c>
      <c r="N44" s="59"/>
      <c r="O44" s="71"/>
    </row>
    <row r="45" spans="1:15" ht="13" x14ac:dyDescent="0.3">
      <c r="A45" s="210"/>
      <c r="B45" s="169"/>
      <c r="C45" s="199"/>
      <c r="D45" s="200"/>
      <c r="E45" s="55"/>
      <c r="F45" s="202"/>
      <c r="G45" s="204"/>
      <c r="H45" s="94"/>
      <c r="I45" s="204"/>
      <c r="J45" s="205"/>
      <c r="K45" s="56">
        <v>2</v>
      </c>
      <c r="L45" s="57"/>
      <c r="M45" s="58" t="s">
        <v>48</v>
      </c>
      <c r="N45" s="59"/>
      <c r="O45" s="71"/>
    </row>
    <row r="46" spans="1:15" ht="13.5" thickBot="1" x14ac:dyDescent="0.35">
      <c r="A46" s="210"/>
      <c r="B46" s="169"/>
      <c r="C46" s="199"/>
      <c r="D46" s="200"/>
      <c r="E46" s="55"/>
      <c r="F46" s="203"/>
      <c r="G46" s="204"/>
      <c r="H46" s="95"/>
      <c r="I46" s="204"/>
      <c r="J46" s="205"/>
      <c r="K46" s="74">
        <v>3</v>
      </c>
      <c r="L46" s="75"/>
      <c r="M46" s="76" t="s">
        <v>48</v>
      </c>
      <c r="N46" s="77"/>
      <c r="O46" s="71"/>
    </row>
    <row r="47" spans="1:15" ht="13.5" thickBot="1" x14ac:dyDescent="0.35">
      <c r="A47" s="78"/>
      <c r="B47" s="78"/>
      <c r="C47" s="78"/>
      <c r="D47" s="79"/>
      <c r="E47" s="79"/>
      <c r="F47" s="79"/>
      <c r="G47" s="79"/>
      <c r="H47" s="79"/>
      <c r="I47" s="79"/>
      <c r="J47" s="79"/>
      <c r="K47" s="79"/>
      <c r="L47" s="79"/>
      <c r="M47" s="79"/>
      <c r="N47" s="79" t="s">
        <v>55</v>
      </c>
      <c r="O47" s="80"/>
    </row>
    <row r="48" spans="1:15" ht="12.75" hidden="1" customHeight="1" x14ac:dyDescent="0.3">
      <c r="A48" s="181" t="s">
        <v>19</v>
      </c>
      <c r="B48" s="182"/>
      <c r="C48" s="97"/>
      <c r="D48" s="16"/>
      <c r="E48" s="16"/>
      <c r="F48" s="16"/>
      <c r="G48" s="16"/>
      <c r="H48" s="16"/>
      <c r="I48" s="16"/>
      <c r="J48" s="16"/>
      <c r="K48" s="16"/>
      <c r="L48" s="16"/>
      <c r="M48" s="16"/>
      <c r="N48" s="81"/>
      <c r="O48" s="82"/>
    </row>
    <row r="49" spans="1:15" ht="13.5" hidden="1" thickBot="1" x14ac:dyDescent="0.35">
      <c r="A49" s="183" t="s">
        <v>20</v>
      </c>
      <c r="B49" s="184"/>
      <c r="C49" s="98"/>
      <c r="D49" s="17"/>
      <c r="E49" s="17"/>
      <c r="F49" s="17"/>
      <c r="G49" s="17"/>
      <c r="H49" s="17"/>
      <c r="I49" s="17"/>
      <c r="J49" s="17"/>
      <c r="K49" s="17"/>
      <c r="L49" s="17"/>
      <c r="M49" s="17"/>
      <c r="N49" s="17"/>
      <c r="O49" s="83"/>
    </row>
    <row r="50" spans="1:15" ht="18.75" customHeight="1" thickBot="1" x14ac:dyDescent="0.4">
      <c r="A50" s="18"/>
      <c r="B50" s="19"/>
      <c r="C50" s="19"/>
      <c r="D50" s="19"/>
      <c r="E50" s="19"/>
      <c r="F50" s="19"/>
      <c r="G50" s="19"/>
      <c r="H50" s="19"/>
      <c r="I50" s="19"/>
      <c r="J50" s="84">
        <f>SUM(J4:J46)</f>
        <v>0</v>
      </c>
      <c r="K50" s="19"/>
      <c r="L50" s="19"/>
      <c r="M50" s="19"/>
      <c r="N50" s="20" t="s">
        <v>61</v>
      </c>
      <c r="O50" s="85">
        <f>SUM(O7+O19+O23+O31+O35+O39+O43+O47)</f>
        <v>0</v>
      </c>
    </row>
    <row r="51" spans="1:15" ht="13" x14ac:dyDescent="0.3">
      <c r="A51" s="86" t="s">
        <v>56</v>
      </c>
      <c r="B51" s="103" t="s">
        <v>74</v>
      </c>
      <c r="C51" s="26"/>
      <c r="D51" s="26"/>
      <c r="E51" s="26"/>
      <c r="F51" s="26"/>
      <c r="G51" s="26"/>
      <c r="H51" s="26"/>
      <c r="I51" s="26"/>
      <c r="J51" s="26"/>
      <c r="K51" s="26"/>
      <c r="L51" s="26"/>
      <c r="M51" s="26"/>
      <c r="O51" s="88"/>
    </row>
    <row r="52" spans="1:15" ht="13" x14ac:dyDescent="0.3">
      <c r="A52" s="86"/>
      <c r="B52" s="102" t="s">
        <v>107</v>
      </c>
      <c r="C52" s="88"/>
      <c r="D52" s="88"/>
      <c r="E52" s="88"/>
      <c r="F52" s="88"/>
      <c r="G52" s="88"/>
      <c r="H52" s="88"/>
      <c r="I52" s="88"/>
      <c r="J52" s="88"/>
      <c r="K52" s="88"/>
      <c r="L52" s="88"/>
      <c r="M52" s="88"/>
      <c r="N52" s="88"/>
      <c r="O52" s="88"/>
    </row>
    <row r="53" spans="1:15" x14ac:dyDescent="0.25">
      <c r="A53" s="87"/>
      <c r="B53" s="102" t="s">
        <v>78</v>
      </c>
      <c r="C53" s="88"/>
      <c r="D53" s="88"/>
      <c r="E53" s="88"/>
      <c r="F53" s="88"/>
      <c r="G53" s="88"/>
      <c r="H53" s="88"/>
      <c r="I53" s="88"/>
      <c r="J53" s="88"/>
      <c r="K53" s="88"/>
      <c r="L53" s="88"/>
      <c r="M53" s="88"/>
      <c r="N53" s="88"/>
      <c r="O53" s="88"/>
    </row>
    <row r="54" spans="1:15" x14ac:dyDescent="0.25">
      <c r="A54" s="88"/>
      <c r="B54" s="102"/>
      <c r="C54" s="88"/>
      <c r="D54" s="88"/>
      <c r="E54" s="88"/>
      <c r="F54" s="88"/>
      <c r="G54" s="88"/>
      <c r="H54" s="88"/>
      <c r="I54" s="88"/>
      <c r="J54" s="88"/>
      <c r="K54" s="88"/>
      <c r="L54" s="88"/>
      <c r="M54" s="88"/>
      <c r="N54" s="88"/>
      <c r="O54" s="88"/>
    </row>
  </sheetData>
  <mergeCells count="98">
    <mergeCell ref="G24:G26"/>
    <mergeCell ref="H24:H26"/>
    <mergeCell ref="I24:I26"/>
    <mergeCell ref="J24:J26"/>
    <mergeCell ref="H16:H18"/>
    <mergeCell ref="J16:J18"/>
    <mergeCell ref="H20:H22"/>
    <mergeCell ref="I20:I22"/>
    <mergeCell ref="J20:J22"/>
    <mergeCell ref="A1:O1"/>
    <mergeCell ref="A2:A3"/>
    <mergeCell ref="B2:B3"/>
    <mergeCell ref="C2:C3"/>
    <mergeCell ref="D2:D3"/>
    <mergeCell ref="E2:E3"/>
    <mergeCell ref="F2:I2"/>
    <mergeCell ref="J2:J3"/>
    <mergeCell ref="K2:K3"/>
    <mergeCell ref="L2:L3"/>
    <mergeCell ref="M2:M3"/>
    <mergeCell ref="N2:N3"/>
    <mergeCell ref="O2:O3"/>
    <mergeCell ref="A4:A19"/>
    <mergeCell ref="B4:B6"/>
    <mergeCell ref="C4:C6"/>
    <mergeCell ref="D4:D6"/>
    <mergeCell ref="F4:F6"/>
    <mergeCell ref="B12:B14"/>
    <mergeCell ref="C12:C14"/>
    <mergeCell ref="D12:D14"/>
    <mergeCell ref="B16:B18"/>
    <mergeCell ref="C16:C18"/>
    <mergeCell ref="D16:D18"/>
    <mergeCell ref="B8:B10"/>
    <mergeCell ref="C8:C10"/>
    <mergeCell ref="D8:D10"/>
    <mergeCell ref="F8:F10"/>
    <mergeCell ref="G4:G6"/>
    <mergeCell ref="H4:H6"/>
    <mergeCell ref="I4:I6"/>
    <mergeCell ref="J4:J6"/>
    <mergeCell ref="H12:H14"/>
    <mergeCell ref="J12:J14"/>
    <mergeCell ref="G8:G10"/>
    <mergeCell ref="H8:H10"/>
    <mergeCell ref="I8:I10"/>
    <mergeCell ref="J8:J10"/>
    <mergeCell ref="H28:I30"/>
    <mergeCell ref="J28:J30"/>
    <mergeCell ref="B20:B22"/>
    <mergeCell ref="C20:C22"/>
    <mergeCell ref="D20:D22"/>
    <mergeCell ref="F20:F22"/>
    <mergeCell ref="G20:G22"/>
    <mergeCell ref="B28:B30"/>
    <mergeCell ref="C28:C30"/>
    <mergeCell ref="D28:D30"/>
    <mergeCell ref="F28:F30"/>
    <mergeCell ref="G28:G30"/>
    <mergeCell ref="B24:B26"/>
    <mergeCell ref="C24:C26"/>
    <mergeCell ref="D24:D26"/>
    <mergeCell ref="F24:F26"/>
    <mergeCell ref="G32:G34"/>
    <mergeCell ref="H32:H34"/>
    <mergeCell ref="I32:I34"/>
    <mergeCell ref="J32:J34"/>
    <mergeCell ref="A36:A46"/>
    <mergeCell ref="B36:B38"/>
    <mergeCell ref="C36:C38"/>
    <mergeCell ref="D36:D38"/>
    <mergeCell ref="F36:F38"/>
    <mergeCell ref="G36:G38"/>
    <mergeCell ref="A20:A35"/>
    <mergeCell ref="B32:B34"/>
    <mergeCell ref="C32:C34"/>
    <mergeCell ref="D32:D34"/>
    <mergeCell ref="F32:F34"/>
    <mergeCell ref="H36:H38"/>
    <mergeCell ref="I36:I38"/>
    <mergeCell ref="J36:J38"/>
    <mergeCell ref="B40:B42"/>
    <mergeCell ref="C40:C42"/>
    <mergeCell ref="D40:D42"/>
    <mergeCell ref="F40:F42"/>
    <mergeCell ref="G40:G42"/>
    <mergeCell ref="H40:H42"/>
    <mergeCell ref="I40:I42"/>
    <mergeCell ref="A48:B48"/>
    <mergeCell ref="A49:B49"/>
    <mergeCell ref="J40:J42"/>
    <mergeCell ref="B44:B46"/>
    <mergeCell ref="C44:C46"/>
    <mergeCell ref="D44:D46"/>
    <mergeCell ref="F44:F46"/>
    <mergeCell ref="G44:G46"/>
    <mergeCell ref="I44:I46"/>
    <mergeCell ref="J44:J46"/>
  </mergeCells>
  <pageMargins left="0.23622047244094491" right="0.23622047244094491" top="0.74803149606299213" bottom="0.35433070866141736" header="0.31496062992125984" footer="0.31496062992125984"/>
  <pageSetup paperSize="1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5"/>
  <sheetViews>
    <sheetView workbookViewId="0">
      <selection sqref="A1:L75"/>
    </sheetView>
  </sheetViews>
  <sheetFormatPr defaultColWidth="9.08984375" defaultRowHeight="13" x14ac:dyDescent="0.3"/>
  <cols>
    <col min="1" max="1" width="9.6328125" style="123" bestFit="1" customWidth="1"/>
    <col min="2" max="2" width="14.453125" style="123" bestFit="1" customWidth="1"/>
    <col min="3" max="3" width="10.36328125" style="123" customWidth="1"/>
    <col min="4" max="4" width="13.08984375" style="123" customWidth="1"/>
    <col min="5" max="5" width="8.54296875" style="123" customWidth="1"/>
    <col min="6" max="6" width="10.90625" style="123" customWidth="1"/>
    <col min="7" max="7" width="4.453125" style="123" customWidth="1"/>
    <col min="8" max="8" width="19.6328125" style="123" customWidth="1"/>
    <col min="9" max="9" width="9.08984375" style="123"/>
    <col min="10" max="10" width="11.54296875" style="123" customWidth="1"/>
    <col min="11" max="11" width="11.6328125" style="123" customWidth="1"/>
    <col min="12" max="12" width="14" style="123" customWidth="1"/>
    <col min="13" max="16384" width="9.08984375" style="123"/>
  </cols>
  <sheetData>
    <row r="1" spans="1:12" ht="31.75" customHeight="1" x14ac:dyDescent="0.3">
      <c r="A1" s="300" t="s">
        <v>106</v>
      </c>
      <c r="B1" s="300"/>
      <c r="C1" s="300"/>
      <c r="D1" s="300"/>
      <c r="E1" s="300"/>
      <c r="F1" s="300"/>
      <c r="G1" s="300"/>
      <c r="H1" s="300"/>
      <c r="I1" s="300"/>
      <c r="J1" s="300"/>
      <c r="K1" s="300"/>
      <c r="L1" s="300"/>
    </row>
    <row r="2" spans="1:12" ht="32.4" customHeight="1" x14ac:dyDescent="0.3">
      <c r="A2" s="301" t="s">
        <v>1</v>
      </c>
      <c r="B2" s="301" t="s">
        <v>2</v>
      </c>
      <c r="C2" s="301" t="s">
        <v>87</v>
      </c>
      <c r="D2" s="301" t="s">
        <v>57</v>
      </c>
      <c r="E2" s="301" t="s">
        <v>66</v>
      </c>
      <c r="F2" s="301" t="s">
        <v>65</v>
      </c>
      <c r="G2" s="301" t="s">
        <v>73</v>
      </c>
      <c r="H2" s="301" t="s">
        <v>88</v>
      </c>
      <c r="I2" s="301"/>
      <c r="J2" s="301"/>
      <c r="K2" s="301" t="s">
        <v>67</v>
      </c>
      <c r="L2" s="301" t="s">
        <v>26</v>
      </c>
    </row>
    <row r="3" spans="1:12" ht="32" customHeight="1" x14ac:dyDescent="0.3">
      <c r="A3" s="301"/>
      <c r="B3" s="301"/>
      <c r="C3" s="301"/>
      <c r="D3" s="301"/>
      <c r="E3" s="301"/>
      <c r="F3" s="301"/>
      <c r="G3" s="301"/>
      <c r="H3" s="124" t="s">
        <v>40</v>
      </c>
      <c r="I3" s="124" t="s">
        <v>42</v>
      </c>
      <c r="J3" s="124" t="s">
        <v>25</v>
      </c>
      <c r="K3" s="301"/>
      <c r="L3" s="301"/>
    </row>
    <row r="4" spans="1:12" ht="15" customHeight="1" x14ac:dyDescent="0.3">
      <c r="A4" s="271" t="s">
        <v>9</v>
      </c>
      <c r="B4" s="270" t="s">
        <v>89</v>
      </c>
      <c r="C4" s="264">
        <v>24</v>
      </c>
      <c r="D4" s="264" t="s">
        <v>58</v>
      </c>
      <c r="E4" s="264">
        <v>4</v>
      </c>
      <c r="F4" s="278"/>
      <c r="G4" s="125">
        <v>1</v>
      </c>
      <c r="H4" s="126"/>
      <c r="I4" s="125"/>
      <c r="J4" s="127"/>
      <c r="K4" s="294">
        <f>(I4*J4)+(I5*J5)+(I6*J6)</f>
        <v>0</v>
      </c>
      <c r="L4" s="283"/>
    </row>
    <row r="5" spans="1:12" ht="15" customHeight="1" x14ac:dyDescent="0.3">
      <c r="A5" s="271"/>
      <c r="B5" s="270"/>
      <c r="C5" s="264"/>
      <c r="D5" s="264"/>
      <c r="E5" s="264"/>
      <c r="F5" s="278"/>
      <c r="G5" s="125">
        <v>2</v>
      </c>
      <c r="H5" s="126"/>
      <c r="I5" s="125"/>
      <c r="J5" s="127"/>
      <c r="K5" s="294"/>
      <c r="L5" s="284"/>
    </row>
    <row r="6" spans="1:12" ht="15" customHeight="1" thickBot="1" x14ac:dyDescent="0.35">
      <c r="A6" s="271"/>
      <c r="B6" s="270"/>
      <c r="C6" s="264"/>
      <c r="D6" s="272"/>
      <c r="E6" s="272"/>
      <c r="F6" s="293"/>
      <c r="G6" s="128">
        <v>3</v>
      </c>
      <c r="H6" s="129"/>
      <c r="I6" s="128"/>
      <c r="J6" s="130"/>
      <c r="K6" s="295"/>
      <c r="L6" s="284"/>
    </row>
    <row r="7" spans="1:12" ht="15" customHeight="1" x14ac:dyDescent="0.3">
      <c r="A7" s="271"/>
      <c r="B7" s="270"/>
      <c r="C7" s="264"/>
      <c r="D7" s="263" t="s">
        <v>59</v>
      </c>
      <c r="E7" s="263">
        <v>1</v>
      </c>
      <c r="F7" s="285"/>
      <c r="G7" s="131">
        <v>1</v>
      </c>
      <c r="H7" s="132"/>
      <c r="I7" s="131"/>
      <c r="J7" s="132"/>
      <c r="K7" s="297">
        <f>(I7*J7)+(I8*J8)+(I9*J9)</f>
        <v>0</v>
      </c>
      <c r="L7" s="284"/>
    </row>
    <row r="8" spans="1:12" ht="15" customHeight="1" x14ac:dyDescent="0.3">
      <c r="A8" s="271"/>
      <c r="B8" s="270"/>
      <c r="C8" s="264"/>
      <c r="D8" s="264"/>
      <c r="E8" s="264"/>
      <c r="F8" s="278"/>
      <c r="G8" s="125">
        <v>2</v>
      </c>
      <c r="H8" s="126"/>
      <c r="I8" s="125"/>
      <c r="J8" s="126"/>
      <c r="K8" s="294"/>
      <c r="L8" s="284"/>
    </row>
    <row r="9" spans="1:12" ht="15" customHeight="1" x14ac:dyDescent="0.3">
      <c r="A9" s="271"/>
      <c r="B9" s="270"/>
      <c r="C9" s="264"/>
      <c r="D9" s="264"/>
      <c r="E9" s="264"/>
      <c r="F9" s="278"/>
      <c r="G9" s="125">
        <v>3</v>
      </c>
      <c r="H9" s="126"/>
      <c r="I9" s="125"/>
      <c r="J9" s="126"/>
      <c r="K9" s="294"/>
      <c r="L9" s="296"/>
    </row>
    <row r="10" spans="1:12" ht="15" customHeight="1" x14ac:dyDescent="0.3">
      <c r="A10" s="271"/>
      <c r="B10" s="270"/>
      <c r="C10" s="264"/>
      <c r="D10" s="133"/>
      <c r="E10" s="134"/>
      <c r="F10" s="133"/>
      <c r="G10" s="135"/>
      <c r="H10" s="136"/>
      <c r="I10" s="133"/>
      <c r="J10" s="136"/>
      <c r="K10" s="137" t="s">
        <v>90</v>
      </c>
      <c r="L10" s="138">
        <f>K4+K7</f>
        <v>0</v>
      </c>
    </row>
    <row r="11" spans="1:12" ht="15" customHeight="1" x14ac:dyDescent="0.3">
      <c r="A11" s="271"/>
      <c r="B11" s="270" t="s">
        <v>79</v>
      </c>
      <c r="C11" s="264">
        <v>7</v>
      </c>
      <c r="D11" s="264" t="s">
        <v>58</v>
      </c>
      <c r="E11" s="264">
        <v>4</v>
      </c>
      <c r="F11" s="278"/>
      <c r="G11" s="125">
        <v>1</v>
      </c>
      <c r="H11" s="126"/>
      <c r="I11" s="125"/>
      <c r="J11" s="126"/>
      <c r="K11" s="298">
        <f>(I11*J11)+(I12*J12)+(I13*J13)</f>
        <v>0</v>
      </c>
      <c r="L11" s="283"/>
    </row>
    <row r="12" spans="1:12" ht="15" customHeight="1" x14ac:dyDescent="0.3">
      <c r="A12" s="271"/>
      <c r="B12" s="270"/>
      <c r="C12" s="264"/>
      <c r="D12" s="264"/>
      <c r="E12" s="264"/>
      <c r="F12" s="278"/>
      <c r="G12" s="125">
        <v>2</v>
      </c>
      <c r="H12" s="126"/>
      <c r="I12" s="125"/>
      <c r="J12" s="126"/>
      <c r="K12" s="298"/>
      <c r="L12" s="284"/>
    </row>
    <row r="13" spans="1:12" ht="15" customHeight="1" thickBot="1" x14ac:dyDescent="0.35">
      <c r="A13" s="271"/>
      <c r="B13" s="270"/>
      <c r="C13" s="264"/>
      <c r="D13" s="272"/>
      <c r="E13" s="272"/>
      <c r="F13" s="293"/>
      <c r="G13" s="128">
        <v>3</v>
      </c>
      <c r="H13" s="139"/>
      <c r="I13" s="140"/>
      <c r="J13" s="139"/>
      <c r="K13" s="299"/>
      <c r="L13" s="284"/>
    </row>
    <row r="14" spans="1:12" ht="15" customHeight="1" x14ac:dyDescent="0.3">
      <c r="A14" s="271"/>
      <c r="B14" s="270"/>
      <c r="C14" s="264"/>
      <c r="D14" s="263" t="s">
        <v>59</v>
      </c>
      <c r="E14" s="263">
        <v>1</v>
      </c>
      <c r="F14" s="285"/>
      <c r="G14" s="131">
        <v>1</v>
      </c>
      <c r="H14" s="141"/>
      <c r="I14" s="142"/>
      <c r="J14" s="141"/>
      <c r="K14" s="269">
        <f>(I14*J14)+(I15*J15)+(I16*J16)</f>
        <v>0</v>
      </c>
      <c r="L14" s="284"/>
    </row>
    <row r="15" spans="1:12" ht="15" customHeight="1" x14ac:dyDescent="0.3">
      <c r="A15" s="271"/>
      <c r="B15" s="270"/>
      <c r="C15" s="264"/>
      <c r="D15" s="264"/>
      <c r="E15" s="264"/>
      <c r="F15" s="278"/>
      <c r="G15" s="125">
        <v>2</v>
      </c>
      <c r="H15" s="143"/>
      <c r="I15" s="144"/>
      <c r="J15" s="143"/>
      <c r="K15" s="253"/>
      <c r="L15" s="284"/>
    </row>
    <row r="16" spans="1:12" ht="15" customHeight="1" x14ac:dyDescent="0.3">
      <c r="A16" s="271"/>
      <c r="B16" s="270"/>
      <c r="C16" s="264"/>
      <c r="D16" s="264"/>
      <c r="E16" s="264"/>
      <c r="F16" s="278"/>
      <c r="G16" s="125">
        <v>3</v>
      </c>
      <c r="H16" s="143"/>
      <c r="I16" s="144"/>
      <c r="J16" s="143"/>
      <c r="K16" s="253"/>
      <c r="L16" s="284"/>
    </row>
    <row r="17" spans="1:12" ht="15" customHeight="1" x14ac:dyDescent="0.3">
      <c r="A17" s="271"/>
      <c r="B17" s="270"/>
      <c r="C17" s="264"/>
      <c r="D17" s="133"/>
      <c r="E17" s="134"/>
      <c r="F17" s="133"/>
      <c r="G17" s="135"/>
      <c r="H17" s="135"/>
      <c r="I17" s="145"/>
      <c r="J17" s="135"/>
      <c r="K17" s="137" t="s">
        <v>91</v>
      </c>
      <c r="L17" s="146">
        <f>K11+K14</f>
        <v>0</v>
      </c>
    </row>
    <row r="18" spans="1:12" ht="15" customHeight="1" x14ac:dyDescent="0.3">
      <c r="A18" s="271"/>
      <c r="B18" s="286" t="s">
        <v>92</v>
      </c>
      <c r="C18" s="272">
        <v>2</v>
      </c>
      <c r="D18" s="291" t="s">
        <v>58</v>
      </c>
      <c r="E18" s="291">
        <v>1</v>
      </c>
      <c r="F18" s="292"/>
      <c r="G18" s="125">
        <v>1</v>
      </c>
      <c r="H18" s="143"/>
      <c r="I18" s="144"/>
      <c r="J18" s="143"/>
      <c r="K18" s="253">
        <f>(I18*J18)+(I19*J19)+(I20*J20)</f>
        <v>0</v>
      </c>
      <c r="L18" s="162"/>
    </row>
    <row r="19" spans="1:12" ht="15" customHeight="1" x14ac:dyDescent="0.3">
      <c r="A19" s="271"/>
      <c r="B19" s="287"/>
      <c r="C19" s="289"/>
      <c r="D19" s="291"/>
      <c r="E19" s="291"/>
      <c r="F19" s="292"/>
      <c r="G19" s="125">
        <v>2</v>
      </c>
      <c r="H19" s="143"/>
      <c r="I19" s="144"/>
      <c r="J19" s="143"/>
      <c r="K19" s="253"/>
      <c r="L19" s="162"/>
    </row>
    <row r="20" spans="1:12" ht="15" customHeight="1" x14ac:dyDescent="0.3">
      <c r="A20" s="271"/>
      <c r="B20" s="287"/>
      <c r="C20" s="289"/>
      <c r="D20" s="291"/>
      <c r="E20" s="291"/>
      <c r="F20" s="292"/>
      <c r="G20" s="125">
        <v>3</v>
      </c>
      <c r="H20" s="143"/>
      <c r="I20" s="144"/>
      <c r="J20" s="143"/>
      <c r="K20" s="253"/>
      <c r="L20" s="162"/>
    </row>
    <row r="21" spans="1:12" ht="15" customHeight="1" x14ac:dyDescent="0.3">
      <c r="A21" s="271"/>
      <c r="B21" s="288"/>
      <c r="C21" s="290"/>
      <c r="D21" s="147"/>
      <c r="E21" s="148"/>
      <c r="F21" s="135"/>
      <c r="G21" s="135"/>
      <c r="H21" s="135"/>
      <c r="I21" s="145"/>
      <c r="J21" s="135"/>
      <c r="K21" s="137" t="s">
        <v>93</v>
      </c>
      <c r="L21" s="146">
        <f>K18</f>
        <v>0</v>
      </c>
    </row>
    <row r="22" spans="1:12" ht="15" customHeight="1" x14ac:dyDescent="0.3">
      <c r="A22" s="271"/>
      <c r="B22" s="286" t="s">
        <v>94</v>
      </c>
      <c r="C22" s="266">
        <v>3</v>
      </c>
      <c r="D22" s="264" t="s">
        <v>58</v>
      </c>
      <c r="E22" s="264">
        <v>1</v>
      </c>
      <c r="F22" s="278"/>
      <c r="G22" s="125">
        <v>1</v>
      </c>
      <c r="H22" s="143"/>
      <c r="I22" s="144"/>
      <c r="J22" s="143"/>
      <c r="K22" s="253">
        <f>(I22*J22)+(I23*J23)+(I24*J24)</f>
        <v>0</v>
      </c>
      <c r="L22" s="255"/>
    </row>
    <row r="23" spans="1:12" ht="15" customHeight="1" x14ac:dyDescent="0.3">
      <c r="A23" s="271"/>
      <c r="B23" s="287"/>
      <c r="C23" s="266"/>
      <c r="D23" s="264"/>
      <c r="E23" s="264"/>
      <c r="F23" s="278"/>
      <c r="G23" s="125">
        <v>2</v>
      </c>
      <c r="H23" s="143"/>
      <c r="I23" s="144"/>
      <c r="J23" s="143"/>
      <c r="K23" s="253"/>
      <c r="L23" s="255"/>
    </row>
    <row r="24" spans="1:12" ht="15" customHeight="1" x14ac:dyDescent="0.3">
      <c r="A24" s="271"/>
      <c r="B24" s="287"/>
      <c r="C24" s="266"/>
      <c r="D24" s="264"/>
      <c r="E24" s="264"/>
      <c r="F24" s="278"/>
      <c r="G24" s="125">
        <v>3</v>
      </c>
      <c r="H24" s="143"/>
      <c r="I24" s="144"/>
      <c r="J24" s="143"/>
      <c r="K24" s="253"/>
      <c r="L24" s="255"/>
    </row>
    <row r="25" spans="1:12" ht="15" customHeight="1" x14ac:dyDescent="0.3">
      <c r="A25" s="271"/>
      <c r="B25" s="288"/>
      <c r="C25" s="266"/>
      <c r="D25" s="147"/>
      <c r="E25" s="148"/>
      <c r="F25" s="135"/>
      <c r="G25" s="135"/>
      <c r="H25" s="135"/>
      <c r="I25" s="145"/>
      <c r="J25" s="135"/>
      <c r="K25" s="137" t="s">
        <v>95</v>
      </c>
      <c r="L25" s="146">
        <f>K22</f>
        <v>0</v>
      </c>
    </row>
    <row r="26" spans="1:12" ht="15" customHeight="1" x14ac:dyDescent="0.3">
      <c r="A26" s="279" t="s">
        <v>13</v>
      </c>
      <c r="B26" s="270" t="s">
        <v>96</v>
      </c>
      <c r="C26" s="266">
        <v>36</v>
      </c>
      <c r="D26" s="264" t="s">
        <v>58</v>
      </c>
      <c r="E26" s="266">
        <v>2</v>
      </c>
      <c r="F26" s="268"/>
      <c r="G26" s="125">
        <v>1</v>
      </c>
      <c r="H26" s="143"/>
      <c r="I26" s="144"/>
      <c r="J26" s="143"/>
      <c r="K26" s="253">
        <f>(I26*J26)+(I27*J27)+(I28*J28)</f>
        <v>0</v>
      </c>
      <c r="L26" s="282"/>
    </row>
    <row r="27" spans="1:12" ht="15" customHeight="1" x14ac:dyDescent="0.3">
      <c r="A27" s="280"/>
      <c r="B27" s="270"/>
      <c r="C27" s="266"/>
      <c r="D27" s="264"/>
      <c r="E27" s="266"/>
      <c r="F27" s="268"/>
      <c r="G27" s="125">
        <v>2</v>
      </c>
      <c r="H27" s="143"/>
      <c r="I27" s="144"/>
      <c r="J27" s="143"/>
      <c r="K27" s="253"/>
      <c r="L27" s="255"/>
    </row>
    <row r="28" spans="1:12" ht="15" customHeight="1" thickBot="1" x14ac:dyDescent="0.35">
      <c r="A28" s="280"/>
      <c r="B28" s="270"/>
      <c r="C28" s="266"/>
      <c r="D28" s="272"/>
      <c r="E28" s="273"/>
      <c r="F28" s="274"/>
      <c r="G28" s="128">
        <v>3</v>
      </c>
      <c r="H28" s="139"/>
      <c r="I28" s="140"/>
      <c r="J28" s="139"/>
      <c r="K28" s="254"/>
      <c r="L28" s="255"/>
    </row>
    <row r="29" spans="1:12" ht="15" customHeight="1" x14ac:dyDescent="0.3">
      <c r="A29" s="280"/>
      <c r="B29" s="270"/>
      <c r="C29" s="266"/>
      <c r="D29" s="263" t="s">
        <v>59</v>
      </c>
      <c r="E29" s="265">
        <v>1</v>
      </c>
      <c r="F29" s="267"/>
      <c r="G29" s="131">
        <v>1</v>
      </c>
      <c r="H29" s="141"/>
      <c r="I29" s="142"/>
      <c r="J29" s="141"/>
      <c r="K29" s="269">
        <f>(I29*J29)+(I30*J30)+(I31*J31)</f>
        <v>0</v>
      </c>
      <c r="L29" s="255"/>
    </row>
    <row r="30" spans="1:12" ht="15" customHeight="1" x14ac:dyDescent="0.3">
      <c r="A30" s="280"/>
      <c r="B30" s="270"/>
      <c r="C30" s="266"/>
      <c r="D30" s="264"/>
      <c r="E30" s="266"/>
      <c r="F30" s="268"/>
      <c r="G30" s="125">
        <v>2</v>
      </c>
      <c r="H30" s="143"/>
      <c r="I30" s="144"/>
      <c r="J30" s="143"/>
      <c r="K30" s="253"/>
      <c r="L30" s="255"/>
    </row>
    <row r="31" spans="1:12" ht="15" customHeight="1" x14ac:dyDescent="0.3">
      <c r="A31" s="280"/>
      <c r="B31" s="270"/>
      <c r="C31" s="266"/>
      <c r="D31" s="264"/>
      <c r="E31" s="266"/>
      <c r="F31" s="268"/>
      <c r="G31" s="125">
        <v>3</v>
      </c>
      <c r="H31" s="143"/>
      <c r="I31" s="144"/>
      <c r="J31" s="143"/>
      <c r="K31" s="253"/>
      <c r="L31" s="255"/>
    </row>
    <row r="32" spans="1:12" ht="15" customHeight="1" x14ac:dyDescent="0.3">
      <c r="A32" s="280"/>
      <c r="B32" s="270"/>
      <c r="C32" s="266"/>
      <c r="D32" s="135"/>
      <c r="E32" s="148"/>
      <c r="F32" s="135"/>
      <c r="G32" s="135"/>
      <c r="H32" s="135"/>
      <c r="I32" s="145"/>
      <c r="J32" s="135"/>
      <c r="K32" s="137" t="s">
        <v>97</v>
      </c>
      <c r="L32" s="146">
        <f>K26+K29</f>
        <v>0</v>
      </c>
    </row>
    <row r="33" spans="1:12" ht="15" customHeight="1" x14ac:dyDescent="0.3">
      <c r="A33" s="280"/>
      <c r="B33" s="270" t="s">
        <v>80</v>
      </c>
      <c r="C33" s="266">
        <v>3</v>
      </c>
      <c r="D33" s="264" t="s">
        <v>58</v>
      </c>
      <c r="E33" s="266" t="s">
        <v>98</v>
      </c>
      <c r="F33" s="268"/>
      <c r="G33" s="125">
        <v>1</v>
      </c>
      <c r="H33" s="143"/>
      <c r="I33" s="144"/>
      <c r="J33" s="143"/>
      <c r="K33" s="253">
        <f>(I33*J33)+(I34*J34)+(I35*J35)</f>
        <v>0</v>
      </c>
      <c r="L33" s="255"/>
    </row>
    <row r="34" spans="1:12" ht="15" customHeight="1" x14ac:dyDescent="0.3">
      <c r="A34" s="280"/>
      <c r="B34" s="270"/>
      <c r="C34" s="266"/>
      <c r="D34" s="264"/>
      <c r="E34" s="266"/>
      <c r="F34" s="268"/>
      <c r="G34" s="125">
        <v>2</v>
      </c>
      <c r="H34" s="143"/>
      <c r="I34" s="144"/>
      <c r="J34" s="143"/>
      <c r="K34" s="253"/>
      <c r="L34" s="255"/>
    </row>
    <row r="35" spans="1:12" ht="15" customHeight="1" thickBot="1" x14ac:dyDescent="0.35">
      <c r="A35" s="280"/>
      <c r="B35" s="270"/>
      <c r="C35" s="266"/>
      <c r="D35" s="272"/>
      <c r="E35" s="273"/>
      <c r="F35" s="274"/>
      <c r="G35" s="128">
        <v>3</v>
      </c>
      <c r="H35" s="139"/>
      <c r="I35" s="140"/>
      <c r="J35" s="139"/>
      <c r="K35" s="254"/>
      <c r="L35" s="255"/>
    </row>
    <row r="36" spans="1:12" ht="15" customHeight="1" x14ac:dyDescent="0.3">
      <c r="A36" s="280"/>
      <c r="B36" s="270"/>
      <c r="C36" s="266"/>
      <c r="D36" s="263" t="s">
        <v>59</v>
      </c>
      <c r="E36" s="265" t="s">
        <v>98</v>
      </c>
      <c r="F36" s="267"/>
      <c r="G36" s="131">
        <v>1</v>
      </c>
      <c r="H36" s="141"/>
      <c r="I36" s="142"/>
      <c r="J36" s="141"/>
      <c r="K36" s="269">
        <f>(I36*J36)+(I37*J37)+(I38*J38)</f>
        <v>0</v>
      </c>
      <c r="L36" s="255"/>
    </row>
    <row r="37" spans="1:12" ht="15" customHeight="1" x14ac:dyDescent="0.3">
      <c r="A37" s="280"/>
      <c r="B37" s="270"/>
      <c r="C37" s="266"/>
      <c r="D37" s="264"/>
      <c r="E37" s="266"/>
      <c r="F37" s="268"/>
      <c r="G37" s="125">
        <v>2</v>
      </c>
      <c r="H37" s="143"/>
      <c r="I37" s="144"/>
      <c r="J37" s="143"/>
      <c r="K37" s="253"/>
      <c r="L37" s="255"/>
    </row>
    <row r="38" spans="1:12" ht="15" customHeight="1" x14ac:dyDescent="0.3">
      <c r="A38" s="280"/>
      <c r="B38" s="270"/>
      <c r="C38" s="266"/>
      <c r="D38" s="264"/>
      <c r="E38" s="266"/>
      <c r="F38" s="268"/>
      <c r="G38" s="125">
        <v>3</v>
      </c>
      <c r="H38" s="143"/>
      <c r="I38" s="144"/>
      <c r="J38" s="143"/>
      <c r="K38" s="253"/>
      <c r="L38" s="255"/>
    </row>
    <row r="39" spans="1:12" ht="15" customHeight="1" x14ac:dyDescent="0.3">
      <c r="A39" s="280"/>
      <c r="B39" s="270"/>
      <c r="C39" s="266"/>
      <c r="D39" s="135"/>
      <c r="E39" s="148"/>
      <c r="F39" s="135"/>
      <c r="G39" s="135"/>
      <c r="H39" s="135"/>
      <c r="I39" s="145"/>
      <c r="J39" s="135"/>
      <c r="K39" s="137" t="s">
        <v>99</v>
      </c>
      <c r="L39" s="146">
        <f>K33+K36</f>
        <v>0</v>
      </c>
    </row>
    <row r="40" spans="1:12" ht="15" customHeight="1" x14ac:dyDescent="0.3">
      <c r="A40" s="280"/>
      <c r="B40" s="270" t="s">
        <v>100</v>
      </c>
      <c r="C40" s="266">
        <v>24</v>
      </c>
      <c r="D40" s="264" t="s">
        <v>58</v>
      </c>
      <c r="E40" s="266">
        <v>4</v>
      </c>
      <c r="F40" s="268"/>
      <c r="G40" s="125">
        <v>1</v>
      </c>
      <c r="H40" s="143"/>
      <c r="I40" s="144"/>
      <c r="J40" s="143"/>
      <c r="K40" s="253">
        <f>(I40*J40)+(I41*J41)+(I42*J42)</f>
        <v>0</v>
      </c>
      <c r="L40" s="255"/>
    </row>
    <row r="41" spans="1:12" ht="15" customHeight="1" x14ac:dyDescent="0.3">
      <c r="A41" s="280"/>
      <c r="B41" s="270"/>
      <c r="C41" s="266"/>
      <c r="D41" s="264"/>
      <c r="E41" s="266"/>
      <c r="F41" s="268"/>
      <c r="G41" s="125">
        <v>2</v>
      </c>
      <c r="H41" s="143"/>
      <c r="I41" s="144"/>
      <c r="J41" s="143"/>
      <c r="K41" s="253"/>
      <c r="L41" s="255"/>
    </row>
    <row r="42" spans="1:12" ht="15" customHeight="1" thickBot="1" x14ac:dyDescent="0.35">
      <c r="A42" s="280"/>
      <c r="B42" s="270"/>
      <c r="C42" s="266"/>
      <c r="D42" s="272"/>
      <c r="E42" s="273"/>
      <c r="F42" s="274"/>
      <c r="G42" s="128">
        <v>3</v>
      </c>
      <c r="H42" s="139"/>
      <c r="I42" s="140"/>
      <c r="J42" s="139"/>
      <c r="K42" s="254"/>
      <c r="L42" s="255"/>
    </row>
    <row r="43" spans="1:12" ht="15" customHeight="1" x14ac:dyDescent="0.3">
      <c r="A43" s="280"/>
      <c r="B43" s="270"/>
      <c r="C43" s="266"/>
      <c r="D43" s="263" t="s">
        <v>59</v>
      </c>
      <c r="E43" s="265">
        <v>1</v>
      </c>
      <c r="F43" s="267"/>
      <c r="G43" s="131">
        <v>1</v>
      </c>
      <c r="H43" s="141"/>
      <c r="I43" s="142"/>
      <c r="J43" s="141"/>
      <c r="K43" s="269">
        <f>(I43*J43)+(I44*J44)+(I45*J45)</f>
        <v>0</v>
      </c>
      <c r="L43" s="255"/>
    </row>
    <row r="44" spans="1:12" ht="15" customHeight="1" x14ac:dyDescent="0.3">
      <c r="A44" s="280"/>
      <c r="B44" s="270"/>
      <c r="C44" s="266"/>
      <c r="D44" s="264"/>
      <c r="E44" s="266"/>
      <c r="F44" s="268"/>
      <c r="G44" s="125">
        <v>2</v>
      </c>
      <c r="H44" s="143"/>
      <c r="I44" s="144"/>
      <c r="J44" s="143"/>
      <c r="K44" s="253"/>
      <c r="L44" s="255"/>
    </row>
    <row r="45" spans="1:12" ht="15" customHeight="1" x14ac:dyDescent="0.3">
      <c r="A45" s="280"/>
      <c r="B45" s="270"/>
      <c r="C45" s="266"/>
      <c r="D45" s="264"/>
      <c r="E45" s="266"/>
      <c r="F45" s="268"/>
      <c r="G45" s="125">
        <v>3</v>
      </c>
      <c r="H45" s="143"/>
      <c r="I45" s="144"/>
      <c r="J45" s="143"/>
      <c r="K45" s="253"/>
      <c r="L45" s="255"/>
    </row>
    <row r="46" spans="1:12" ht="15" customHeight="1" x14ac:dyDescent="0.3">
      <c r="A46" s="280"/>
      <c r="B46" s="270"/>
      <c r="C46" s="266"/>
      <c r="D46" s="135"/>
      <c r="E46" s="148"/>
      <c r="F46" s="135"/>
      <c r="G46" s="135"/>
      <c r="H46" s="135"/>
      <c r="I46" s="145"/>
      <c r="J46" s="135"/>
      <c r="K46" s="137" t="s">
        <v>101</v>
      </c>
      <c r="L46" s="146">
        <f>K40+K43</f>
        <v>0</v>
      </c>
    </row>
    <row r="47" spans="1:12" ht="15" customHeight="1" x14ac:dyDescent="0.3">
      <c r="A47" s="280"/>
      <c r="B47" s="275" t="s">
        <v>102</v>
      </c>
      <c r="C47" s="266">
        <v>1</v>
      </c>
      <c r="D47" s="264" t="s">
        <v>58</v>
      </c>
      <c r="E47" s="264">
        <v>1</v>
      </c>
      <c r="F47" s="278"/>
      <c r="G47" s="125">
        <v>1</v>
      </c>
      <c r="H47" s="143"/>
      <c r="I47" s="144"/>
      <c r="J47" s="143"/>
      <c r="K47" s="253">
        <f>(I47*J47)+(I48*J48)+(I49*J49)</f>
        <v>0</v>
      </c>
      <c r="L47" s="255"/>
    </row>
    <row r="48" spans="1:12" ht="15" customHeight="1" x14ac:dyDescent="0.3">
      <c r="A48" s="280"/>
      <c r="B48" s="276"/>
      <c r="C48" s="266"/>
      <c r="D48" s="264"/>
      <c r="E48" s="264"/>
      <c r="F48" s="278"/>
      <c r="G48" s="125">
        <v>2</v>
      </c>
      <c r="H48" s="143"/>
      <c r="I48" s="144"/>
      <c r="J48" s="143"/>
      <c r="K48" s="253"/>
      <c r="L48" s="255"/>
    </row>
    <row r="49" spans="1:15" ht="15" customHeight="1" x14ac:dyDescent="0.3">
      <c r="A49" s="280"/>
      <c r="B49" s="276"/>
      <c r="C49" s="266"/>
      <c r="D49" s="264"/>
      <c r="E49" s="264"/>
      <c r="F49" s="278"/>
      <c r="G49" s="125">
        <v>3</v>
      </c>
      <c r="H49" s="143"/>
      <c r="I49" s="144"/>
      <c r="J49" s="143"/>
      <c r="K49" s="253"/>
      <c r="L49" s="255"/>
    </row>
    <row r="50" spans="1:15" ht="15" customHeight="1" x14ac:dyDescent="0.3">
      <c r="A50" s="281"/>
      <c r="B50" s="277"/>
      <c r="C50" s="266"/>
      <c r="D50" s="147"/>
      <c r="E50" s="148"/>
      <c r="F50" s="135"/>
      <c r="G50" s="135"/>
      <c r="H50" s="135"/>
      <c r="I50" s="145"/>
      <c r="J50" s="135"/>
      <c r="K50" s="137" t="s">
        <v>103</v>
      </c>
      <c r="L50" s="146">
        <f>K47</f>
        <v>0</v>
      </c>
    </row>
    <row r="51" spans="1:15" ht="15" customHeight="1" x14ac:dyDescent="0.3">
      <c r="A51" s="271" t="s">
        <v>16</v>
      </c>
      <c r="B51" s="270" t="s">
        <v>17</v>
      </c>
      <c r="C51" s="266">
        <v>6</v>
      </c>
      <c r="D51" s="264" t="s">
        <v>58</v>
      </c>
      <c r="E51" s="266">
        <v>2</v>
      </c>
      <c r="F51" s="268"/>
      <c r="G51" s="125">
        <v>1</v>
      </c>
      <c r="H51" s="143"/>
      <c r="I51" s="144"/>
      <c r="J51" s="143"/>
      <c r="K51" s="253">
        <f>(I51*J51)+(I52*J52)+(I53*J53)</f>
        <v>0</v>
      </c>
      <c r="L51" s="255"/>
      <c r="O51" s="123">
        <v>0</v>
      </c>
    </row>
    <row r="52" spans="1:15" ht="15" customHeight="1" x14ac:dyDescent="0.3">
      <c r="A52" s="271"/>
      <c r="B52" s="270"/>
      <c r="C52" s="266"/>
      <c r="D52" s="264"/>
      <c r="E52" s="266"/>
      <c r="F52" s="268"/>
      <c r="G52" s="125">
        <v>2</v>
      </c>
      <c r="H52" s="143"/>
      <c r="I52" s="144"/>
      <c r="J52" s="143"/>
      <c r="K52" s="253"/>
      <c r="L52" s="255"/>
    </row>
    <row r="53" spans="1:15" ht="15" customHeight="1" thickBot="1" x14ac:dyDescent="0.35">
      <c r="A53" s="271"/>
      <c r="B53" s="270"/>
      <c r="C53" s="266"/>
      <c r="D53" s="272"/>
      <c r="E53" s="273"/>
      <c r="F53" s="274"/>
      <c r="G53" s="128">
        <v>3</v>
      </c>
      <c r="H53" s="139"/>
      <c r="I53" s="140"/>
      <c r="J53" s="139"/>
      <c r="K53" s="254"/>
      <c r="L53" s="255"/>
    </row>
    <row r="54" spans="1:15" ht="15" customHeight="1" x14ac:dyDescent="0.3">
      <c r="A54" s="271"/>
      <c r="B54" s="270"/>
      <c r="C54" s="266"/>
      <c r="D54" s="263" t="s">
        <v>59</v>
      </c>
      <c r="E54" s="265">
        <v>1</v>
      </c>
      <c r="F54" s="267"/>
      <c r="G54" s="131">
        <v>1</v>
      </c>
      <c r="H54" s="141"/>
      <c r="I54" s="142"/>
      <c r="J54" s="141"/>
      <c r="K54" s="269">
        <f>(I54*J54)+(I55*J55)+(I56*J56)</f>
        <v>0</v>
      </c>
      <c r="L54" s="255"/>
    </row>
    <row r="55" spans="1:15" ht="15" customHeight="1" x14ac:dyDescent="0.3">
      <c r="A55" s="271"/>
      <c r="B55" s="270"/>
      <c r="C55" s="266"/>
      <c r="D55" s="264"/>
      <c r="E55" s="266"/>
      <c r="F55" s="268"/>
      <c r="G55" s="125">
        <v>2</v>
      </c>
      <c r="H55" s="143"/>
      <c r="I55" s="144"/>
      <c r="J55" s="143"/>
      <c r="K55" s="253"/>
      <c r="L55" s="255"/>
    </row>
    <row r="56" spans="1:15" ht="15" customHeight="1" x14ac:dyDescent="0.3">
      <c r="A56" s="271"/>
      <c r="B56" s="270"/>
      <c r="C56" s="266"/>
      <c r="D56" s="264"/>
      <c r="E56" s="266"/>
      <c r="F56" s="268"/>
      <c r="G56" s="125">
        <v>3</v>
      </c>
      <c r="H56" s="143"/>
      <c r="I56" s="144"/>
      <c r="J56" s="143"/>
      <c r="K56" s="253"/>
      <c r="L56" s="255"/>
    </row>
    <row r="57" spans="1:15" ht="15" customHeight="1" x14ac:dyDescent="0.3">
      <c r="A57" s="271"/>
      <c r="B57" s="270"/>
      <c r="C57" s="266"/>
      <c r="D57" s="135"/>
      <c r="E57" s="148"/>
      <c r="F57" s="135"/>
      <c r="G57" s="135"/>
      <c r="H57" s="135"/>
      <c r="I57" s="145"/>
      <c r="J57" s="135"/>
      <c r="K57" s="137" t="s">
        <v>70</v>
      </c>
      <c r="L57" s="146">
        <f>K51+K54</f>
        <v>0</v>
      </c>
    </row>
    <row r="58" spans="1:15" ht="15" customHeight="1" x14ac:dyDescent="0.3">
      <c r="A58" s="271"/>
      <c r="B58" s="270" t="s">
        <v>18</v>
      </c>
      <c r="C58" s="266">
        <v>9</v>
      </c>
      <c r="D58" s="264" t="s">
        <v>58</v>
      </c>
      <c r="E58" s="266">
        <v>2</v>
      </c>
      <c r="F58" s="268"/>
      <c r="G58" s="125">
        <v>1</v>
      </c>
      <c r="H58" s="143"/>
      <c r="I58" s="144"/>
      <c r="J58" s="143"/>
      <c r="K58" s="253">
        <f>(I58*J58)+(I59*J59)+(I60*J60)</f>
        <v>0</v>
      </c>
      <c r="L58" s="255"/>
    </row>
    <row r="59" spans="1:15" ht="15" customHeight="1" x14ac:dyDescent="0.3">
      <c r="A59" s="271"/>
      <c r="B59" s="270"/>
      <c r="C59" s="266"/>
      <c r="D59" s="264"/>
      <c r="E59" s="266"/>
      <c r="F59" s="268"/>
      <c r="G59" s="125">
        <v>2</v>
      </c>
      <c r="H59" s="143"/>
      <c r="I59" s="144"/>
      <c r="J59" s="143"/>
      <c r="K59" s="253"/>
      <c r="L59" s="255"/>
    </row>
    <row r="60" spans="1:15" ht="15" customHeight="1" thickBot="1" x14ac:dyDescent="0.35">
      <c r="A60" s="271"/>
      <c r="B60" s="270"/>
      <c r="C60" s="266"/>
      <c r="D60" s="272"/>
      <c r="E60" s="273"/>
      <c r="F60" s="274"/>
      <c r="G60" s="128">
        <v>3</v>
      </c>
      <c r="H60" s="139"/>
      <c r="I60" s="140"/>
      <c r="J60" s="139"/>
      <c r="K60" s="254"/>
      <c r="L60" s="255"/>
    </row>
    <row r="61" spans="1:15" ht="15" customHeight="1" x14ac:dyDescent="0.3">
      <c r="A61" s="271"/>
      <c r="B61" s="270"/>
      <c r="C61" s="266"/>
      <c r="D61" s="263" t="s">
        <v>59</v>
      </c>
      <c r="E61" s="265">
        <v>1</v>
      </c>
      <c r="F61" s="267"/>
      <c r="G61" s="131">
        <v>1</v>
      </c>
      <c r="H61" s="141"/>
      <c r="I61" s="142"/>
      <c r="J61" s="141"/>
      <c r="K61" s="269">
        <f>(I61*J61)+(I62*J62)+(I63*J63)</f>
        <v>0</v>
      </c>
      <c r="L61" s="255"/>
    </row>
    <row r="62" spans="1:15" ht="15" customHeight="1" x14ac:dyDescent="0.3">
      <c r="A62" s="271"/>
      <c r="B62" s="270"/>
      <c r="C62" s="266"/>
      <c r="D62" s="264"/>
      <c r="E62" s="266"/>
      <c r="F62" s="268"/>
      <c r="G62" s="125">
        <v>2</v>
      </c>
      <c r="H62" s="143"/>
      <c r="I62" s="144"/>
      <c r="J62" s="143"/>
      <c r="K62" s="253"/>
      <c r="L62" s="255"/>
    </row>
    <row r="63" spans="1:15" ht="15" customHeight="1" x14ac:dyDescent="0.3">
      <c r="A63" s="271"/>
      <c r="B63" s="270"/>
      <c r="C63" s="266"/>
      <c r="D63" s="264"/>
      <c r="E63" s="266"/>
      <c r="F63" s="268"/>
      <c r="G63" s="125">
        <v>3</v>
      </c>
      <c r="H63" s="143"/>
      <c r="I63" s="144"/>
      <c r="J63" s="143"/>
      <c r="K63" s="253"/>
      <c r="L63" s="255"/>
    </row>
    <row r="64" spans="1:15" ht="15" customHeight="1" x14ac:dyDescent="0.3">
      <c r="A64" s="271"/>
      <c r="B64" s="270"/>
      <c r="C64" s="266"/>
      <c r="D64" s="135"/>
      <c r="E64" s="148"/>
      <c r="F64" s="135"/>
      <c r="G64" s="135"/>
      <c r="H64" s="135"/>
      <c r="I64" s="145"/>
      <c r="J64" s="135"/>
      <c r="K64" s="137" t="s">
        <v>71</v>
      </c>
      <c r="L64" s="146">
        <f>K58+K61</f>
        <v>0</v>
      </c>
    </row>
    <row r="65" spans="1:12" ht="15" customHeight="1" x14ac:dyDescent="0.3">
      <c r="A65" s="271"/>
      <c r="B65" s="270" t="s">
        <v>60</v>
      </c>
      <c r="C65" s="266">
        <v>4</v>
      </c>
      <c r="D65" s="264" t="s">
        <v>58</v>
      </c>
      <c r="E65" s="266">
        <v>2</v>
      </c>
      <c r="F65" s="268"/>
      <c r="G65" s="125">
        <v>1</v>
      </c>
      <c r="H65" s="143"/>
      <c r="I65" s="144"/>
      <c r="J65" s="143"/>
      <c r="K65" s="253">
        <f>(I65*J65)+(I66*J66)+(I67*J67)</f>
        <v>0</v>
      </c>
      <c r="L65" s="255"/>
    </row>
    <row r="66" spans="1:12" ht="15" customHeight="1" x14ac:dyDescent="0.3">
      <c r="A66" s="271"/>
      <c r="B66" s="270"/>
      <c r="C66" s="266"/>
      <c r="D66" s="264"/>
      <c r="E66" s="266"/>
      <c r="F66" s="268"/>
      <c r="G66" s="125">
        <v>2</v>
      </c>
      <c r="H66" s="143"/>
      <c r="I66" s="144"/>
      <c r="J66" s="143"/>
      <c r="K66" s="253"/>
      <c r="L66" s="255"/>
    </row>
    <row r="67" spans="1:12" ht="15" customHeight="1" x14ac:dyDescent="0.3">
      <c r="A67" s="271"/>
      <c r="B67" s="270"/>
      <c r="C67" s="266"/>
      <c r="D67" s="264"/>
      <c r="E67" s="266"/>
      <c r="F67" s="268"/>
      <c r="G67" s="125">
        <v>3</v>
      </c>
      <c r="H67" s="143"/>
      <c r="I67" s="144"/>
      <c r="J67" s="143"/>
      <c r="K67" s="253"/>
      <c r="L67" s="256"/>
    </row>
    <row r="68" spans="1:12" ht="15" customHeight="1" x14ac:dyDescent="0.3">
      <c r="A68" s="271"/>
      <c r="B68" s="270"/>
      <c r="C68" s="266"/>
      <c r="D68" s="149"/>
      <c r="E68" s="150"/>
      <c r="F68" s="151"/>
      <c r="G68" s="151"/>
      <c r="H68" s="151"/>
      <c r="I68" s="152"/>
      <c r="J68" s="151"/>
      <c r="K68" s="153" t="s">
        <v>72</v>
      </c>
      <c r="L68" s="146">
        <f>K65</f>
        <v>0</v>
      </c>
    </row>
    <row r="69" spans="1:12" ht="4.5" customHeight="1" x14ac:dyDescent="0.3"/>
    <row r="70" spans="1:12" ht="14.5" x14ac:dyDescent="0.35">
      <c r="A70" s="154"/>
      <c r="B70" s="154"/>
      <c r="C70" s="154"/>
      <c r="D70" s="154"/>
      <c r="E70" s="154"/>
      <c r="F70" s="154"/>
      <c r="G70" s="154"/>
      <c r="H70" s="154"/>
      <c r="I70" s="154"/>
      <c r="J70" s="154"/>
      <c r="K70" s="155" t="s">
        <v>19</v>
      </c>
      <c r="L70" s="156">
        <f>SUM(L68,L64,L57,L46,L39,L32,L25,L17,L10)</f>
        <v>0</v>
      </c>
    </row>
    <row r="71" spans="1:12" ht="14.5" x14ac:dyDescent="0.35">
      <c r="A71" s="154"/>
      <c r="B71" s="154"/>
      <c r="C71" s="154"/>
      <c r="D71" s="154"/>
      <c r="E71" s="154"/>
      <c r="F71" s="154"/>
      <c r="G71" s="154"/>
      <c r="H71" s="154"/>
      <c r="I71" s="154"/>
      <c r="J71" s="154"/>
      <c r="K71" s="155" t="s">
        <v>68</v>
      </c>
      <c r="L71" s="156">
        <f>L70*0.05</f>
        <v>0</v>
      </c>
    </row>
    <row r="72" spans="1:12" ht="14.5" x14ac:dyDescent="0.35">
      <c r="A72" s="154"/>
      <c r="B72" s="154"/>
      <c r="C72" s="154"/>
      <c r="D72" s="154"/>
      <c r="E72" s="154"/>
      <c r="F72" s="154"/>
      <c r="G72" s="154"/>
      <c r="H72" s="154"/>
      <c r="I72" s="154"/>
      <c r="J72" s="154"/>
      <c r="K72" s="155" t="s">
        <v>69</v>
      </c>
      <c r="L72" s="156">
        <f>SUM(L70:L71)</f>
        <v>0</v>
      </c>
    </row>
    <row r="73" spans="1:12" ht="5.25" customHeight="1" thickBot="1" x14ac:dyDescent="0.35"/>
    <row r="74" spans="1:12" ht="13.75" customHeight="1" x14ac:dyDescent="0.3">
      <c r="A74" s="257" t="s">
        <v>104</v>
      </c>
      <c r="B74" s="259" t="s">
        <v>105</v>
      </c>
      <c r="C74" s="259"/>
      <c r="D74" s="259"/>
      <c r="E74" s="259"/>
      <c r="F74" s="259"/>
      <c r="G74" s="259"/>
      <c r="H74" s="259"/>
      <c r="I74" s="259"/>
      <c r="J74" s="259"/>
      <c r="K74" s="259"/>
      <c r="L74" s="260"/>
    </row>
    <row r="75" spans="1:12" ht="13.5" thickBot="1" x14ac:dyDescent="0.35">
      <c r="A75" s="258"/>
      <c r="B75" s="261"/>
      <c r="C75" s="261"/>
      <c r="D75" s="261"/>
      <c r="E75" s="261"/>
      <c r="F75" s="261"/>
      <c r="G75" s="261"/>
      <c r="H75" s="261"/>
      <c r="I75" s="261"/>
      <c r="J75" s="261"/>
      <c r="K75" s="261"/>
      <c r="L75" s="262"/>
    </row>
  </sheetData>
  <mergeCells count="120">
    <mergeCell ref="A1:L1"/>
    <mergeCell ref="A2:A3"/>
    <mergeCell ref="B2:B3"/>
    <mergeCell ref="C2:C3"/>
    <mergeCell ref="D2:D3"/>
    <mergeCell ref="E2:E3"/>
    <mergeCell ref="F2:F3"/>
    <mergeCell ref="G2:G3"/>
    <mergeCell ref="H2:J2"/>
    <mergeCell ref="K2:K3"/>
    <mergeCell ref="L2:L3"/>
    <mergeCell ref="A4:A25"/>
    <mergeCell ref="B4:B10"/>
    <mergeCell ref="C4:C10"/>
    <mergeCell ref="D4:D6"/>
    <mergeCell ref="E4:E6"/>
    <mergeCell ref="F4:F6"/>
    <mergeCell ref="K4:K6"/>
    <mergeCell ref="L4:L9"/>
    <mergeCell ref="D7:D9"/>
    <mergeCell ref="E7:E9"/>
    <mergeCell ref="F7:F9"/>
    <mergeCell ref="K7:K9"/>
    <mergeCell ref="B11:B17"/>
    <mergeCell ref="C11:C17"/>
    <mergeCell ref="D11:D13"/>
    <mergeCell ref="E11:E13"/>
    <mergeCell ref="F11:F13"/>
    <mergeCell ref="K11:K13"/>
    <mergeCell ref="K18:K20"/>
    <mergeCell ref="B22:B25"/>
    <mergeCell ref="C22:C25"/>
    <mergeCell ref="D22:D24"/>
    <mergeCell ref="E22:E24"/>
    <mergeCell ref="F22:F24"/>
    <mergeCell ref="K22:K24"/>
    <mergeCell ref="L11:L16"/>
    <mergeCell ref="D14:D16"/>
    <mergeCell ref="E14:E16"/>
    <mergeCell ref="F14:F16"/>
    <mergeCell ref="K14:K16"/>
    <mergeCell ref="B18:B21"/>
    <mergeCell ref="C18:C21"/>
    <mergeCell ref="D18:D20"/>
    <mergeCell ref="E18:E20"/>
    <mergeCell ref="F18:F20"/>
    <mergeCell ref="L22:L24"/>
    <mergeCell ref="A26:A50"/>
    <mergeCell ref="B26:B32"/>
    <mergeCell ref="C26:C32"/>
    <mergeCell ref="D26:D28"/>
    <mergeCell ref="E26:E28"/>
    <mergeCell ref="F26:F28"/>
    <mergeCell ref="K26:K28"/>
    <mergeCell ref="L26:L31"/>
    <mergeCell ref="D29:D31"/>
    <mergeCell ref="B40:B46"/>
    <mergeCell ref="C40:C46"/>
    <mergeCell ref="D40:D42"/>
    <mergeCell ref="E40:E42"/>
    <mergeCell ref="F40:F42"/>
    <mergeCell ref="E29:E31"/>
    <mergeCell ref="F29:F31"/>
    <mergeCell ref="K29:K31"/>
    <mergeCell ref="B33:B39"/>
    <mergeCell ref="C33:C39"/>
    <mergeCell ref="D33:D35"/>
    <mergeCell ref="E33:E35"/>
    <mergeCell ref="F33:F35"/>
    <mergeCell ref="K33:K35"/>
    <mergeCell ref="K40:K42"/>
    <mergeCell ref="L40:L45"/>
    <mergeCell ref="D43:D45"/>
    <mergeCell ref="E43:E45"/>
    <mergeCell ref="F43:F45"/>
    <mergeCell ref="K43:K45"/>
    <mergeCell ref="L33:L38"/>
    <mergeCell ref="D36:D38"/>
    <mergeCell ref="E36:E38"/>
    <mergeCell ref="F36:F38"/>
    <mergeCell ref="K36:K38"/>
    <mergeCell ref="L47:L49"/>
    <mergeCell ref="A51:A68"/>
    <mergeCell ref="B51:B57"/>
    <mergeCell ref="C51:C57"/>
    <mergeCell ref="D51:D53"/>
    <mergeCell ref="E51:E53"/>
    <mergeCell ref="F51:F53"/>
    <mergeCell ref="K51:K53"/>
    <mergeCell ref="L51:L56"/>
    <mergeCell ref="D54:D56"/>
    <mergeCell ref="B47:B50"/>
    <mergeCell ref="C47:C50"/>
    <mergeCell ref="D47:D49"/>
    <mergeCell ref="E47:E49"/>
    <mergeCell ref="F47:F49"/>
    <mergeCell ref="K47:K49"/>
    <mergeCell ref="E54:E56"/>
    <mergeCell ref="F54:F56"/>
    <mergeCell ref="K54:K56"/>
    <mergeCell ref="B58:B64"/>
    <mergeCell ref="C58:C64"/>
    <mergeCell ref="D58:D60"/>
    <mergeCell ref="E58:E60"/>
    <mergeCell ref="F58:F60"/>
    <mergeCell ref="K58:K60"/>
    <mergeCell ref="K65:K67"/>
    <mergeCell ref="L65:L67"/>
    <mergeCell ref="A74:A75"/>
    <mergeCell ref="B74:L75"/>
    <mergeCell ref="L58:L63"/>
    <mergeCell ref="D61:D63"/>
    <mergeCell ref="E61:E63"/>
    <mergeCell ref="F61:F63"/>
    <mergeCell ref="K61:K63"/>
    <mergeCell ref="B65:B68"/>
    <mergeCell ref="C65:C68"/>
    <mergeCell ref="D65:D67"/>
    <mergeCell ref="E65:E67"/>
    <mergeCell ref="F65:F67"/>
  </mergeCells>
  <pageMargins left="0.7" right="0.7" top="0.75" bottom="0.75" header="0.3" footer="0.3"/>
  <pageSetup scale="5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S1A Travel</vt:lpstr>
      <vt:lpstr>S1B Equipt</vt:lpstr>
      <vt:lpstr>S1C - Sampling</vt:lpstr>
      <vt:lpstr>S1D Reporting</vt:lpstr>
      <vt:lpstr>'S1A Travel'!Print_Area</vt:lpstr>
      <vt:lpstr>'S1B Equipt'!Print_Area</vt:lpstr>
      <vt:lpstr>'S1C - Sampling'!Print_Area</vt:lpstr>
      <vt:lpstr>'S1D Reporting'!Print_Area</vt:lpstr>
    </vt:vector>
  </TitlesOfParts>
  <Company>RDCK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Brittny Anderson</dc:creator>
  <cp:lastModifiedBy>Emma Clark</cp:lastModifiedBy>
  <cp:lastPrinted>2024-10-25T17:31:56Z</cp:lastPrinted>
  <dcterms:created xsi:type="dcterms:W3CDTF">2015-10-19T15:52:35Z</dcterms:created>
  <dcterms:modified xsi:type="dcterms:W3CDTF">2024-10-25T17:32:13Z</dcterms:modified>
</cp:coreProperties>
</file>